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Start here" sheetId="1" state="visible" r:id="rId1"/>
    <sheet name="Tracker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 mmm yyyy"/>
    <numFmt numFmtId="166" formatCode="0.0&quot;×&quot;"/>
  </numFmts>
  <fonts count="8">
    <font>
      <name val="Calibri"/>
      <family val="2"/>
      <color theme="1"/>
      <sz val="11"/>
      <scheme val="minor"/>
    </font>
    <font>
      <name val="Arial"/>
      <b val="1"/>
      <color rgb="000B1340"/>
      <sz val="16"/>
    </font>
    <font>
      <name val="Arial"/>
      <color rgb="00FF6B4A"/>
      <u val="single"/>
    </font>
    <font>
      <name val="Arial"/>
      <b val="1"/>
      <color rgb="000B1340"/>
      <sz val="12"/>
    </font>
    <font>
      <name val="Arial"/>
      <b val="1"/>
      <color rgb="000B1340"/>
    </font>
    <font>
      <name val="Arial"/>
      <color rgb="000B1340"/>
    </font>
    <font>
      <name val="Arial"/>
      <i val="1"/>
      <color rgb="006B6B6B"/>
      <sz val="9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B1340"/>
      </patternFill>
    </fill>
    <fill>
      <patternFill patternType="solid">
        <fgColor rgb="00F4F4F6"/>
      </patternFill>
    </fill>
  </fills>
  <borders count="2">
    <border>
      <left/>
      <right/>
      <top/>
      <bottom/>
      <diagonal/>
    </border>
    <border>
      <left style="thin">
        <color rgb="00DADADF"/>
      </left>
      <right style="thin">
        <color rgb="00DADADF"/>
      </right>
      <top style="thin">
        <color rgb="00DADADF"/>
      </top>
      <bottom style="thin">
        <color rgb="00DADA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3" fontId="5" fillId="0" borderId="1" pivotButton="0" quotePrefix="0" xfId="0"/>
    <xf numFmtId="3" fontId="5" fillId="3" borderId="1" pivotButton="0" quotePrefix="0" xfId="0"/>
    <xf numFmtId="166" fontId="5" fillId="3" borderId="1" pivotButton="0" quotePrefix="0" xfId="0"/>
    <xf numFmtId="10" fontId="5" fillId="3" borderId="1" pivotButton="0" quotePrefix="0" xfId="0"/>
    <xf numFmtId="0" fontId="5" fillId="3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0B1340"/>
      </font>
      <fill>
        <patternFill patternType="solid">
          <fgColor rgb="00FFD9CF"/>
        </patternFill>
      </fill>
    </dxf>
    <dxf>
      <font>
        <name val="Arial"/>
        <color rgb="009A9AA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nchmarksocials.com/?utm_source=template&amp;utm_medium=download&amp;utm_campaign=ig_competitor_template" TargetMode="External" Id="rId1" /><Relationship Type="http://schemas.openxmlformats.org/officeDocument/2006/relationships/hyperlink" Target="https://benchmarksocials.com/reports/sample" TargetMode="External" Id="rId2" /><Relationship Type="http://schemas.openxmlformats.org/officeDocument/2006/relationships/drawing" Target="/xl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benchmarksocials.com/?utm_source=template&amp;utm_medium=download&amp;utm_campaign=ig_competitor_template" TargetMode="External" Id="rId1" /><Relationship Type="http://schemas.openxmlformats.org/officeDocument/2006/relationships/drawing" Target="/xl/drawings/drawing2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benchmarksocials.com/?utm_source=template&amp;utm_medium=download&amp;utm_campaign=ig_competitor_template" TargetMode="External" Id="rId1" /><Relationship Type="http://schemas.openxmlformats.org/officeDocument/2006/relationships/drawing" Target="/xl/drawings/drawing3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8"/>
  <sheetViews>
    <sheetView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 ht="24" customHeight="1">
      <c r="B1" s="1" t="inlineStr">
        <is>
          <t>Instagram Competitor Analysis Template</t>
        </is>
      </c>
    </row>
    <row r="2" ht="24" customHeight="1">
      <c r="B2" s="2" t="inlineStr">
        <is>
          <t>Book a free demo → benchmarksocials.com</t>
        </is>
      </c>
    </row>
    <row r="4">
      <c r="B4" s="3" t="inlineStr">
        <is>
          <t>How to use it (about 2 hours for 4 accounts)</t>
        </is>
      </c>
    </row>
    <row r="6">
      <c r="B6" s="4" t="inlineStr">
        <is>
          <t>1. Pick 3–5 competitors</t>
        </is>
      </c>
    </row>
    <row r="7">
      <c r="B7" s="5" t="inlineStr">
        <is>
          <t>Accounts that compete for the same audience, at your size or a step above. Not the famous ones.</t>
        </is>
      </c>
    </row>
    <row r="9">
      <c r="B9" s="4" t="inlineStr">
        <is>
          <t>2. Log their last 30 posts</t>
        </is>
      </c>
    </row>
    <row r="10">
      <c r="B10" s="5" t="inlineStr">
        <is>
          <t>In the Tracker tab: one row per post. Fill the white columns. Grey columns calculate themselves.</t>
        </is>
      </c>
    </row>
    <row r="12">
      <c r="B12" s="4" t="inlineStr">
        <is>
          <t>3. Add followers</t>
        </is>
      </c>
    </row>
    <row r="13">
      <c r="B13" s="5" t="inlineStr">
        <is>
          <t>In the Summary tab, type each account's follower count. Everything else there fills itself in.</t>
        </is>
      </c>
    </row>
    <row r="15">
      <c r="B15" s="4" t="inlineStr">
        <is>
          <t>4. Read the coral rows</t>
        </is>
      </c>
    </row>
    <row r="16">
      <c r="B16" s="5" t="inlineStr">
        <is>
          <t>A post highlighted coral did 3× or more its own account's typical (median) post. That's what to study.</t>
        </is>
      </c>
    </row>
    <row r="18">
      <c r="B18" s="4" t="inlineStr">
        <is>
          <t>5. Write why</t>
        </is>
      </c>
    </row>
    <row r="19">
      <c r="B19" s="5" t="inlineStr">
        <is>
          <t>For each coral row, one line in 'Why it worked': the hook, the format, the topic, would someone share it?</t>
        </is>
      </c>
    </row>
    <row r="21">
      <c r="B21" s="4" t="inlineStr">
        <is>
          <t>6. Decide three moves</t>
        </is>
      </c>
    </row>
    <row r="22">
      <c r="B22" s="5" t="inlineStr">
        <is>
          <t>Do more of the pattern behind the coral rows, stop what keeps landing under half, and test one adapted idea.</t>
        </is>
      </c>
    </row>
    <row r="24">
      <c r="B24" s="6" t="inlineStr">
        <is>
          <t>The Tracker has example rows (accounts @your_brand and @rival_one). They are made up: delete them and add your own.</t>
        </is>
      </c>
    </row>
    <row r="25">
      <c r="B25" s="6" t="inlineStr">
        <is>
          <t>Why the median, not the average? One viral post drags an average up until it describes nothing. The median is a normal day.</t>
        </is>
      </c>
    </row>
    <row r="27">
      <c r="B27" s="5" t="inlineStr">
        <is>
          <t>Doing this by hand takes hours per account. Benchmark Socials does steps 2–5 automatically, reads the comments too, and explains why each winner worked.</t>
        </is>
      </c>
    </row>
    <row r="28">
      <c r="B28" s="2" t="inlineStr">
        <is>
          <t>See an example report → benchmarksocials.com/reports/sample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28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34" customWidth="1" min="4" max="4"/>
    <col width="9" customWidth="1" min="5" max="5"/>
    <col width="10" customWidth="1" min="6" max="6"/>
    <col width="9" customWidth="1" min="7" max="7"/>
    <col width="9" customWidth="1" min="8" max="8"/>
    <col width="12" customWidth="1" min="9" max="9"/>
    <col width="12" customWidth="1" min="10" max="10"/>
    <col width="13" customWidth="1" min="11" max="11"/>
    <col width="40" customWidth="1" min="12" max="12"/>
  </cols>
  <sheetData>
    <row r="1" ht="24" customHeight="1">
      <c r="B1" s="1" t="inlineStr">
        <is>
          <t>Tracker: one row per post</t>
        </is>
      </c>
    </row>
    <row r="2" ht="24" customHeight="1">
      <c r="B2" s="2" t="inlineStr">
        <is>
          <t>Book a free demo → benchmarksocials.com</t>
        </is>
      </c>
    </row>
    <row r="4" ht="30" customHeight="1">
      <c r="A4" s="7" t="inlineStr">
        <is>
          <t>Account</t>
        </is>
      </c>
      <c r="B4" s="7" t="inlineStr">
        <is>
          <t>Post date</t>
        </is>
      </c>
      <c r="C4" s="7" t="inlineStr">
        <is>
          <t>Format</t>
        </is>
      </c>
      <c r="D4" s="7" t="inlineStr">
        <is>
          <t>Topic or hook</t>
        </is>
      </c>
      <c r="E4" s="7" t="inlineStr">
        <is>
          <t>Likes</t>
        </is>
      </c>
      <c r="F4" s="7" t="inlineStr">
        <is>
          <t>Comments</t>
        </is>
      </c>
      <c r="G4" s="7" t="inlineStr">
        <is>
          <t>Shares</t>
        </is>
      </c>
      <c r="H4" s="7" t="inlineStr">
        <is>
          <t>Saves</t>
        </is>
      </c>
      <c r="I4" s="7" t="inlineStr">
        <is>
          <t>Views (Reels)</t>
        </is>
      </c>
      <c r="J4" s="7" t="inlineStr">
        <is>
          <t>Engagement</t>
        </is>
      </c>
      <c r="K4" s="7" t="inlineStr">
        <is>
          <t>× typical post</t>
        </is>
      </c>
      <c r="L4" s="7" t="inlineStr">
        <is>
          <t>Why it worked</t>
        </is>
      </c>
    </row>
    <row r="5">
      <c r="A5" s="8" t="inlineStr">
        <is>
          <t>@your_brand</t>
        </is>
      </c>
      <c r="B5" s="9" t="n">
        <v>46267</v>
      </c>
      <c r="C5" s="8" t="inlineStr">
        <is>
          <t>Reel</t>
        </is>
      </c>
      <c r="D5" s="8" t="inlineStr">
        <is>
          <t>Behind the scenes: packing orders</t>
        </is>
      </c>
      <c r="E5" s="10" t="n">
        <v>410</v>
      </c>
      <c r="F5" s="10" t="n">
        <v>22</v>
      </c>
      <c r="G5" s="10" t="n">
        <v>9</v>
      </c>
      <c r="H5" s="10" t="n">
        <v>15</v>
      </c>
      <c r="I5" s="10" t="n">
        <v>9800</v>
      </c>
      <c r="J5" s="11">
        <f>IF(COUNT(E5:H5)=0,"",SUM(E5:H5))</f>
        <v/>
      </c>
      <c r="K5" s="12">
        <f>IF(OR(A5="",J5=""),"",IFERROR(J5/VLOOKUP(A5,Summary!$A$5:$C$54,3,FALSE),""))</f>
        <v/>
      </c>
      <c r="L5" s="8" t="n"/>
    </row>
    <row r="6">
      <c r="A6" s="8" t="inlineStr">
        <is>
          <t>@your_brand</t>
        </is>
      </c>
      <c r="B6" s="9" t="n">
        <v>46271</v>
      </c>
      <c r="C6" s="8" t="inlineStr">
        <is>
          <t>Carousel</t>
        </is>
      </c>
      <c r="D6" s="8" t="inlineStr">
        <is>
          <t>5 ways to style it</t>
        </is>
      </c>
      <c r="E6" s="10" t="n">
        <v>380</v>
      </c>
      <c r="F6" s="10" t="n">
        <v>30</v>
      </c>
      <c r="G6" s="10" t="n">
        <v>14</v>
      </c>
      <c r="H6" s="10" t="n">
        <v>41</v>
      </c>
      <c r="I6" s="10" t="n"/>
      <c r="J6" s="11">
        <f>IF(COUNT(E6:H6)=0,"",SUM(E6:H6))</f>
        <v/>
      </c>
      <c r="K6" s="12">
        <f>IF(OR(A6="",J6=""),"",IFERROR(J6/VLOOKUP(A6,Summary!$A$5:$C$54,3,FALSE),""))</f>
        <v/>
      </c>
      <c r="L6" s="8" t="n"/>
    </row>
    <row r="7">
      <c r="A7" s="8" t="inlineStr">
        <is>
          <t>@your_brand</t>
        </is>
      </c>
      <c r="B7" s="9" t="n">
        <v>46275</v>
      </c>
      <c r="C7" s="8" t="inlineStr">
        <is>
          <t>Photo</t>
        </is>
      </c>
      <c r="D7" s="8" t="inlineStr">
        <is>
          <t>New colour drop</t>
        </is>
      </c>
      <c r="E7" s="10" t="n">
        <v>290</v>
      </c>
      <c r="F7" s="10" t="n">
        <v>12</v>
      </c>
      <c r="G7" s="10" t="n">
        <v>3</v>
      </c>
      <c r="H7" s="10" t="n">
        <v>6</v>
      </c>
      <c r="I7" s="10" t="n"/>
      <c r="J7" s="11">
        <f>IF(COUNT(E7:H7)=0,"",SUM(E7:H7))</f>
        <v/>
      </c>
      <c r="K7" s="12">
        <f>IF(OR(A7="",J7=""),"",IFERROR(J7/VLOOKUP(A7,Summary!$A$5:$C$54,3,FALSE),""))</f>
        <v/>
      </c>
      <c r="L7" s="8" t="n"/>
    </row>
    <row r="8">
      <c r="A8" s="8" t="inlineStr">
        <is>
          <t>@your_brand</t>
        </is>
      </c>
      <c r="B8" s="9" t="n">
        <v>46280</v>
      </c>
      <c r="C8" s="8" t="inlineStr">
        <is>
          <t>Reel</t>
        </is>
      </c>
      <c r="D8" s="8" t="inlineStr">
        <is>
          <t>Customer unboxing (reposted from TikTok)</t>
        </is>
      </c>
      <c r="E8" s="10" t="n">
        <v>210</v>
      </c>
      <c r="F8" s="10" t="n">
        <v>8</v>
      </c>
      <c r="G8" s="10" t="n">
        <v>2</v>
      </c>
      <c r="H8" s="10" t="n">
        <v>4</v>
      </c>
      <c r="I8" s="10" t="n">
        <v>5200</v>
      </c>
      <c r="J8" s="11">
        <f>IF(COUNT(E8:H8)=0,"",SUM(E8:H8))</f>
        <v/>
      </c>
      <c r="K8" s="12">
        <f>IF(OR(A8="",J8=""),"",IFERROR(J8/VLOOKUP(A8,Summary!$A$5:$C$54,3,FALSE),""))</f>
        <v/>
      </c>
      <c r="L8" s="8" t="n"/>
    </row>
    <row r="9">
      <c r="A9" s="8" t="inlineStr">
        <is>
          <t>@your_brand</t>
        </is>
      </c>
      <c r="B9" s="9" t="n">
        <v>46286</v>
      </c>
      <c r="C9" s="8" t="inlineStr">
        <is>
          <t>Reel</t>
        </is>
      </c>
      <c r="D9" s="8" t="inlineStr">
        <is>
          <t>Price on screen in first second</t>
        </is>
      </c>
      <c r="E9" s="10" t="n">
        <v>1350</v>
      </c>
      <c r="F9" s="10" t="n">
        <v>96</v>
      </c>
      <c r="G9" s="10" t="n">
        <v>120</v>
      </c>
      <c r="H9" s="10" t="n">
        <v>88</v>
      </c>
      <c r="I9" s="10" t="n">
        <v>41000</v>
      </c>
      <c r="J9" s="11">
        <f>IF(COUNT(E9:H9)=0,"",SUM(E9:H9))</f>
        <v/>
      </c>
      <c r="K9" s="12">
        <f>IF(OR(A9="",J9=""),"",IFERROR(J9/VLOOKUP(A9,Summary!$A$5:$C$54,3,FALSE),""))</f>
        <v/>
      </c>
      <c r="L9" s="8" t="n"/>
    </row>
    <row r="10">
      <c r="A10" s="8" t="inlineStr">
        <is>
          <t>@rival_one</t>
        </is>
      </c>
      <c r="B10" s="9" t="n">
        <v>46268</v>
      </c>
      <c r="C10" s="8" t="inlineStr">
        <is>
          <t>Reel</t>
        </is>
      </c>
      <c r="D10" s="8" t="inlineStr">
        <is>
          <t>Founder answers a complaint</t>
        </is>
      </c>
      <c r="E10" s="10" t="n">
        <v>900</v>
      </c>
      <c r="F10" s="10" t="n">
        <v>140</v>
      </c>
      <c r="G10" s="10" t="n">
        <v>60</v>
      </c>
      <c r="H10" s="10" t="n">
        <v>35</v>
      </c>
      <c r="I10" s="10" t="n">
        <v>30000</v>
      </c>
      <c r="J10" s="11">
        <f>IF(COUNT(E10:H10)=0,"",SUM(E10:H10))</f>
        <v/>
      </c>
      <c r="K10" s="12">
        <f>IF(OR(A10="",J10=""),"",IFERROR(J10/VLOOKUP(A10,Summary!$A$5:$C$54,3,FALSE),""))</f>
        <v/>
      </c>
      <c r="L10" s="8" t="n"/>
    </row>
    <row r="11">
      <c r="A11" s="8" t="inlineStr">
        <is>
          <t>@rival_one</t>
        </is>
      </c>
      <c r="B11" s="9" t="n">
        <v>46273</v>
      </c>
      <c r="C11" s="8" t="inlineStr">
        <is>
          <t>Carousel</t>
        </is>
      </c>
      <c r="D11" s="8" t="inlineStr">
        <is>
          <t>Size guide</t>
        </is>
      </c>
      <c r="E11" s="10" t="n">
        <v>520</v>
      </c>
      <c r="F11" s="10" t="n">
        <v>25</v>
      </c>
      <c r="G11" s="10" t="n">
        <v>40</v>
      </c>
      <c r="H11" s="10" t="n">
        <v>95</v>
      </c>
      <c r="I11" s="10" t="n"/>
      <c r="J11" s="11">
        <f>IF(COUNT(E11:H11)=0,"",SUM(E11:H11))</f>
        <v/>
      </c>
      <c r="K11" s="12">
        <f>IF(OR(A11="",J11=""),"",IFERROR(J11/VLOOKUP(A11,Summary!$A$5:$C$54,3,FALSE),""))</f>
        <v/>
      </c>
      <c r="L11" s="8" t="n"/>
    </row>
    <row r="12">
      <c r="A12" s="8" t="inlineStr">
        <is>
          <t>@rival_one</t>
        </is>
      </c>
      <c r="B12" s="9" t="n">
        <v>46277</v>
      </c>
      <c r="C12" s="8" t="inlineStr">
        <is>
          <t>Photo</t>
        </is>
      </c>
      <c r="D12" s="8" t="inlineStr">
        <is>
          <t>Product shot</t>
        </is>
      </c>
      <c r="E12" s="10" t="n">
        <v>480</v>
      </c>
      <c r="F12" s="10" t="n">
        <v>14</v>
      </c>
      <c r="G12" s="10" t="n">
        <v>5</v>
      </c>
      <c r="H12" s="10" t="n">
        <v>9</v>
      </c>
      <c r="I12" s="10" t="n"/>
      <c r="J12" s="11">
        <f>IF(COUNT(E12:H12)=0,"",SUM(E12:H12))</f>
        <v/>
      </c>
      <c r="K12" s="12">
        <f>IF(OR(A12="",J12=""),"",IFERROR(J12/VLOOKUP(A12,Summary!$A$5:$C$54,3,FALSE),""))</f>
        <v/>
      </c>
      <c r="L12" s="8" t="n"/>
    </row>
    <row r="13">
      <c r="A13" s="8" t="inlineStr">
        <is>
          <t>@rival_one</t>
        </is>
      </c>
      <c r="B13" s="9" t="n">
        <v>46283</v>
      </c>
      <c r="C13" s="8" t="inlineStr">
        <is>
          <t>Reel</t>
        </is>
      </c>
      <c r="D13" s="8" t="inlineStr">
        <is>
          <t>Trend audio, product demo</t>
        </is>
      </c>
      <c r="E13" s="10" t="n">
        <v>610</v>
      </c>
      <c r="F13" s="10" t="n">
        <v>30</v>
      </c>
      <c r="G13" s="10" t="n">
        <v>18</v>
      </c>
      <c r="H13" s="10" t="n">
        <v>20</v>
      </c>
      <c r="I13" s="10" t="n">
        <v>15000</v>
      </c>
      <c r="J13" s="11">
        <f>IF(COUNT(E13:H13)=0,"",SUM(E13:H13))</f>
        <v/>
      </c>
      <c r="K13" s="12">
        <f>IF(OR(A13="",J13=""),"",IFERROR(J13/VLOOKUP(A13,Summary!$A$5:$C$54,3,FALSE),""))</f>
        <v/>
      </c>
      <c r="L13" s="8" t="n"/>
    </row>
    <row r="14">
      <c r="A14" s="8" t="inlineStr">
        <is>
          <t>@rival_one</t>
        </is>
      </c>
      <c r="B14" s="9" t="n">
        <v>46289</v>
      </c>
      <c r="C14" s="8" t="inlineStr">
        <is>
          <t>Reel</t>
        </is>
      </c>
      <c r="D14" s="8" t="inlineStr">
        <is>
          <t>'Where do I buy?' comments answered</t>
        </is>
      </c>
      <c r="E14" s="10" t="n">
        <v>2100</v>
      </c>
      <c r="F14" s="10" t="n">
        <v>310</v>
      </c>
      <c r="G14" s="10" t="n">
        <v>260</v>
      </c>
      <c r="H14" s="10" t="n">
        <v>190</v>
      </c>
      <c r="I14" s="10" t="n">
        <v>88000</v>
      </c>
      <c r="J14" s="11">
        <f>IF(COUNT(E14:H14)=0,"",SUM(E14:H14))</f>
        <v/>
      </c>
      <c r="K14" s="12">
        <f>IF(OR(A14="",J14=""),"",IFERROR(J14/VLOOKUP(A14,Summary!$A$5:$C$54,3,FALSE),""))</f>
        <v/>
      </c>
      <c r="L14" s="8" t="n"/>
    </row>
    <row r="15">
      <c r="A15" s="8" t="n"/>
      <c r="B15" s="9" t="n"/>
      <c r="C15" s="8" t="n"/>
      <c r="D15" s="8" t="n"/>
      <c r="E15" s="10" t="n"/>
      <c r="F15" s="10" t="n"/>
      <c r="G15" s="10" t="n"/>
      <c r="H15" s="10" t="n"/>
      <c r="I15" s="10" t="n"/>
      <c r="J15" s="11">
        <f>IF(COUNT(E15:H15)=0,"",SUM(E15:H15))</f>
        <v/>
      </c>
      <c r="K15" s="12">
        <f>IF(OR(A15="",J15=""),"",IFERROR(J15/VLOOKUP(A15,Summary!$A$5:$C$54,3,FALSE),""))</f>
        <v/>
      </c>
      <c r="L15" s="8" t="n"/>
    </row>
    <row r="16">
      <c r="A16" s="8" t="n"/>
      <c r="B16" s="9" t="n"/>
      <c r="C16" s="8" t="n"/>
      <c r="D16" s="8" t="n"/>
      <c r="E16" s="10" t="n"/>
      <c r="F16" s="10" t="n"/>
      <c r="G16" s="10" t="n"/>
      <c r="H16" s="10" t="n"/>
      <c r="I16" s="10" t="n"/>
      <c r="J16" s="11">
        <f>IF(COUNT(E16:H16)=0,"",SUM(E16:H16))</f>
        <v/>
      </c>
      <c r="K16" s="12">
        <f>IF(OR(A16="",J16=""),"",IFERROR(J16/VLOOKUP(A16,Summary!$A$5:$C$54,3,FALSE),""))</f>
        <v/>
      </c>
      <c r="L16" s="8" t="n"/>
    </row>
    <row r="17">
      <c r="A17" s="8" t="n"/>
      <c r="B17" s="9" t="n"/>
      <c r="C17" s="8" t="n"/>
      <c r="D17" s="8" t="n"/>
      <c r="E17" s="10" t="n"/>
      <c r="F17" s="10" t="n"/>
      <c r="G17" s="10" t="n"/>
      <c r="H17" s="10" t="n"/>
      <c r="I17" s="10" t="n"/>
      <c r="J17" s="11">
        <f>IF(COUNT(E17:H17)=0,"",SUM(E17:H17))</f>
        <v/>
      </c>
      <c r="K17" s="12">
        <f>IF(OR(A17="",J17=""),"",IFERROR(J17/VLOOKUP(A17,Summary!$A$5:$C$54,3,FALSE),""))</f>
        <v/>
      </c>
      <c r="L17" s="8" t="n"/>
    </row>
    <row r="18">
      <c r="A18" s="8" t="n"/>
      <c r="B18" s="9" t="n"/>
      <c r="C18" s="8" t="n"/>
      <c r="D18" s="8" t="n"/>
      <c r="E18" s="10" t="n"/>
      <c r="F18" s="10" t="n"/>
      <c r="G18" s="10" t="n"/>
      <c r="H18" s="10" t="n"/>
      <c r="I18" s="10" t="n"/>
      <c r="J18" s="11">
        <f>IF(COUNT(E18:H18)=0,"",SUM(E18:H18))</f>
        <v/>
      </c>
      <c r="K18" s="12">
        <f>IF(OR(A18="",J18=""),"",IFERROR(J18/VLOOKUP(A18,Summary!$A$5:$C$54,3,FALSE),""))</f>
        <v/>
      </c>
      <c r="L18" s="8" t="n"/>
    </row>
    <row r="19">
      <c r="A19" s="8" t="n"/>
      <c r="B19" s="9" t="n"/>
      <c r="C19" s="8" t="n"/>
      <c r="D19" s="8" t="n"/>
      <c r="E19" s="10" t="n"/>
      <c r="F19" s="10" t="n"/>
      <c r="G19" s="10" t="n"/>
      <c r="H19" s="10" t="n"/>
      <c r="I19" s="10" t="n"/>
      <c r="J19" s="11">
        <f>IF(COUNT(E19:H19)=0,"",SUM(E19:H19))</f>
        <v/>
      </c>
      <c r="K19" s="12">
        <f>IF(OR(A19="",J19=""),"",IFERROR(J19/VLOOKUP(A19,Summary!$A$5:$C$54,3,FALSE),""))</f>
        <v/>
      </c>
      <c r="L19" s="8" t="n"/>
    </row>
    <row r="20">
      <c r="A20" s="8" t="n"/>
      <c r="B20" s="9" t="n"/>
      <c r="C20" s="8" t="n"/>
      <c r="D20" s="8" t="n"/>
      <c r="E20" s="10" t="n"/>
      <c r="F20" s="10" t="n"/>
      <c r="G20" s="10" t="n"/>
      <c r="H20" s="10" t="n"/>
      <c r="I20" s="10" t="n"/>
      <c r="J20" s="11">
        <f>IF(COUNT(E20:H20)=0,"",SUM(E20:H20))</f>
        <v/>
      </c>
      <c r="K20" s="12">
        <f>IF(OR(A20="",J20=""),"",IFERROR(J20/VLOOKUP(A20,Summary!$A$5:$C$54,3,FALSE),""))</f>
        <v/>
      </c>
      <c r="L20" s="8" t="n"/>
    </row>
    <row r="21">
      <c r="A21" s="8" t="n"/>
      <c r="B21" s="9" t="n"/>
      <c r="C21" s="8" t="n"/>
      <c r="D21" s="8" t="n"/>
      <c r="E21" s="10" t="n"/>
      <c r="F21" s="10" t="n"/>
      <c r="G21" s="10" t="n"/>
      <c r="H21" s="10" t="n"/>
      <c r="I21" s="10" t="n"/>
      <c r="J21" s="11">
        <f>IF(COUNT(E21:H21)=0,"",SUM(E21:H21))</f>
        <v/>
      </c>
      <c r="K21" s="12">
        <f>IF(OR(A21="",J21=""),"",IFERROR(J21/VLOOKUP(A21,Summary!$A$5:$C$54,3,FALSE),""))</f>
        <v/>
      </c>
      <c r="L21" s="8" t="n"/>
    </row>
    <row r="22">
      <c r="A22" s="8" t="n"/>
      <c r="B22" s="9" t="n"/>
      <c r="C22" s="8" t="n"/>
      <c r="D22" s="8" t="n"/>
      <c r="E22" s="10" t="n"/>
      <c r="F22" s="10" t="n"/>
      <c r="G22" s="10" t="n"/>
      <c r="H22" s="10" t="n"/>
      <c r="I22" s="10" t="n"/>
      <c r="J22" s="11">
        <f>IF(COUNT(E22:H22)=0,"",SUM(E22:H22))</f>
        <v/>
      </c>
      <c r="K22" s="12">
        <f>IF(OR(A22="",J22=""),"",IFERROR(J22/VLOOKUP(A22,Summary!$A$5:$C$54,3,FALSE),""))</f>
        <v/>
      </c>
      <c r="L22" s="8" t="n"/>
    </row>
    <row r="23">
      <c r="A23" s="8" t="n"/>
      <c r="B23" s="9" t="n"/>
      <c r="C23" s="8" t="n"/>
      <c r="D23" s="8" t="n"/>
      <c r="E23" s="10" t="n"/>
      <c r="F23" s="10" t="n"/>
      <c r="G23" s="10" t="n"/>
      <c r="H23" s="10" t="n"/>
      <c r="I23" s="10" t="n"/>
      <c r="J23" s="11">
        <f>IF(COUNT(E23:H23)=0,"",SUM(E23:H23))</f>
        <v/>
      </c>
      <c r="K23" s="12">
        <f>IF(OR(A23="",J23=""),"",IFERROR(J23/VLOOKUP(A23,Summary!$A$5:$C$54,3,FALSE),""))</f>
        <v/>
      </c>
      <c r="L23" s="8" t="n"/>
    </row>
    <row r="24">
      <c r="A24" s="8" t="n"/>
      <c r="B24" s="9" t="n"/>
      <c r="C24" s="8" t="n"/>
      <c r="D24" s="8" t="n"/>
      <c r="E24" s="10" t="n"/>
      <c r="F24" s="10" t="n"/>
      <c r="G24" s="10" t="n"/>
      <c r="H24" s="10" t="n"/>
      <c r="I24" s="10" t="n"/>
      <c r="J24" s="11">
        <f>IF(COUNT(E24:H24)=0,"",SUM(E24:H24))</f>
        <v/>
      </c>
      <c r="K24" s="12">
        <f>IF(OR(A24="",J24=""),"",IFERROR(J24/VLOOKUP(A24,Summary!$A$5:$C$54,3,FALSE),""))</f>
        <v/>
      </c>
      <c r="L24" s="8" t="n"/>
    </row>
    <row r="25">
      <c r="A25" s="8" t="n"/>
      <c r="B25" s="9" t="n"/>
      <c r="C25" s="8" t="n"/>
      <c r="D25" s="8" t="n"/>
      <c r="E25" s="10" t="n"/>
      <c r="F25" s="10" t="n"/>
      <c r="G25" s="10" t="n"/>
      <c r="H25" s="10" t="n"/>
      <c r="I25" s="10" t="n"/>
      <c r="J25" s="11">
        <f>IF(COUNT(E25:H25)=0,"",SUM(E25:H25))</f>
        <v/>
      </c>
      <c r="K25" s="12">
        <f>IF(OR(A25="",J25=""),"",IFERROR(J25/VLOOKUP(A25,Summary!$A$5:$C$54,3,FALSE),""))</f>
        <v/>
      </c>
      <c r="L25" s="8" t="n"/>
    </row>
    <row r="26">
      <c r="A26" s="8" t="n"/>
      <c r="B26" s="9" t="n"/>
      <c r="C26" s="8" t="n"/>
      <c r="D26" s="8" t="n"/>
      <c r="E26" s="10" t="n"/>
      <c r="F26" s="10" t="n"/>
      <c r="G26" s="10" t="n"/>
      <c r="H26" s="10" t="n"/>
      <c r="I26" s="10" t="n"/>
      <c r="J26" s="11">
        <f>IF(COUNT(E26:H26)=0,"",SUM(E26:H26))</f>
        <v/>
      </c>
      <c r="K26" s="12">
        <f>IF(OR(A26="",J26=""),"",IFERROR(J26/VLOOKUP(A26,Summary!$A$5:$C$54,3,FALSE),""))</f>
        <v/>
      </c>
      <c r="L26" s="8" t="n"/>
    </row>
    <row r="27">
      <c r="A27" s="8" t="n"/>
      <c r="B27" s="9" t="n"/>
      <c r="C27" s="8" t="n"/>
      <c r="D27" s="8" t="n"/>
      <c r="E27" s="10" t="n"/>
      <c r="F27" s="10" t="n"/>
      <c r="G27" s="10" t="n"/>
      <c r="H27" s="10" t="n"/>
      <c r="I27" s="10" t="n"/>
      <c r="J27" s="11">
        <f>IF(COUNT(E27:H27)=0,"",SUM(E27:H27))</f>
        <v/>
      </c>
      <c r="K27" s="12">
        <f>IF(OR(A27="",J27=""),"",IFERROR(J27/VLOOKUP(A27,Summary!$A$5:$C$54,3,FALSE),""))</f>
        <v/>
      </c>
      <c r="L27" s="8" t="n"/>
    </row>
    <row r="28">
      <c r="A28" s="8" t="n"/>
      <c r="B28" s="9" t="n"/>
      <c r="C28" s="8" t="n"/>
      <c r="D28" s="8" t="n"/>
      <c r="E28" s="10" t="n"/>
      <c r="F28" s="10" t="n"/>
      <c r="G28" s="10" t="n"/>
      <c r="H28" s="10" t="n"/>
      <c r="I28" s="10" t="n"/>
      <c r="J28" s="11">
        <f>IF(COUNT(E28:H28)=0,"",SUM(E28:H28))</f>
        <v/>
      </c>
      <c r="K28" s="12">
        <f>IF(OR(A28="",J28=""),"",IFERROR(J28/VLOOKUP(A28,Summary!$A$5:$C$54,3,FALSE),""))</f>
        <v/>
      </c>
      <c r="L28" s="8" t="n"/>
    </row>
    <row r="29">
      <c r="A29" s="8" t="n"/>
      <c r="B29" s="9" t="n"/>
      <c r="C29" s="8" t="n"/>
      <c r="D29" s="8" t="n"/>
      <c r="E29" s="10" t="n"/>
      <c r="F29" s="10" t="n"/>
      <c r="G29" s="10" t="n"/>
      <c r="H29" s="10" t="n"/>
      <c r="I29" s="10" t="n"/>
      <c r="J29" s="11">
        <f>IF(COUNT(E29:H29)=0,"",SUM(E29:H29))</f>
        <v/>
      </c>
      <c r="K29" s="12">
        <f>IF(OR(A29="",J29=""),"",IFERROR(J29/VLOOKUP(A29,Summary!$A$5:$C$54,3,FALSE),""))</f>
        <v/>
      </c>
      <c r="L29" s="8" t="n"/>
    </row>
    <row r="30">
      <c r="A30" s="8" t="n"/>
      <c r="B30" s="9" t="n"/>
      <c r="C30" s="8" t="n"/>
      <c r="D30" s="8" t="n"/>
      <c r="E30" s="10" t="n"/>
      <c r="F30" s="10" t="n"/>
      <c r="G30" s="10" t="n"/>
      <c r="H30" s="10" t="n"/>
      <c r="I30" s="10" t="n"/>
      <c r="J30" s="11">
        <f>IF(COUNT(E30:H30)=0,"",SUM(E30:H30))</f>
        <v/>
      </c>
      <c r="K30" s="12">
        <f>IF(OR(A30="",J30=""),"",IFERROR(J30/VLOOKUP(A30,Summary!$A$5:$C$54,3,FALSE),""))</f>
        <v/>
      </c>
      <c r="L30" s="8" t="n"/>
    </row>
    <row r="31">
      <c r="A31" s="8" t="n"/>
      <c r="B31" s="9" t="n"/>
      <c r="C31" s="8" t="n"/>
      <c r="D31" s="8" t="n"/>
      <c r="E31" s="10" t="n"/>
      <c r="F31" s="10" t="n"/>
      <c r="G31" s="10" t="n"/>
      <c r="H31" s="10" t="n"/>
      <c r="I31" s="10" t="n"/>
      <c r="J31" s="11">
        <f>IF(COUNT(E31:H31)=0,"",SUM(E31:H31))</f>
        <v/>
      </c>
      <c r="K31" s="12">
        <f>IF(OR(A31="",J31=""),"",IFERROR(J31/VLOOKUP(A31,Summary!$A$5:$C$54,3,FALSE),""))</f>
        <v/>
      </c>
      <c r="L31" s="8" t="n"/>
    </row>
    <row r="32">
      <c r="A32" s="8" t="n"/>
      <c r="B32" s="9" t="n"/>
      <c r="C32" s="8" t="n"/>
      <c r="D32" s="8" t="n"/>
      <c r="E32" s="10" t="n"/>
      <c r="F32" s="10" t="n"/>
      <c r="G32" s="10" t="n"/>
      <c r="H32" s="10" t="n"/>
      <c r="I32" s="10" t="n"/>
      <c r="J32" s="11">
        <f>IF(COUNT(E32:H32)=0,"",SUM(E32:H32))</f>
        <v/>
      </c>
      <c r="K32" s="12">
        <f>IF(OR(A32="",J32=""),"",IFERROR(J32/VLOOKUP(A32,Summary!$A$5:$C$54,3,FALSE),""))</f>
        <v/>
      </c>
      <c r="L32" s="8" t="n"/>
    </row>
    <row r="33">
      <c r="A33" s="8" t="n"/>
      <c r="B33" s="9" t="n"/>
      <c r="C33" s="8" t="n"/>
      <c r="D33" s="8" t="n"/>
      <c r="E33" s="10" t="n"/>
      <c r="F33" s="10" t="n"/>
      <c r="G33" s="10" t="n"/>
      <c r="H33" s="10" t="n"/>
      <c r="I33" s="10" t="n"/>
      <c r="J33" s="11">
        <f>IF(COUNT(E33:H33)=0,"",SUM(E33:H33))</f>
        <v/>
      </c>
      <c r="K33" s="12">
        <f>IF(OR(A33="",J33=""),"",IFERROR(J33/VLOOKUP(A33,Summary!$A$5:$C$54,3,FALSE),""))</f>
        <v/>
      </c>
      <c r="L33" s="8" t="n"/>
    </row>
    <row r="34">
      <c r="A34" s="8" t="n"/>
      <c r="B34" s="9" t="n"/>
      <c r="C34" s="8" t="n"/>
      <c r="D34" s="8" t="n"/>
      <c r="E34" s="10" t="n"/>
      <c r="F34" s="10" t="n"/>
      <c r="G34" s="10" t="n"/>
      <c r="H34" s="10" t="n"/>
      <c r="I34" s="10" t="n"/>
      <c r="J34" s="11">
        <f>IF(COUNT(E34:H34)=0,"",SUM(E34:H34))</f>
        <v/>
      </c>
      <c r="K34" s="12">
        <f>IF(OR(A34="",J34=""),"",IFERROR(J34/VLOOKUP(A34,Summary!$A$5:$C$54,3,FALSE),""))</f>
        <v/>
      </c>
      <c r="L34" s="8" t="n"/>
    </row>
    <row r="35">
      <c r="A35" s="8" t="n"/>
      <c r="B35" s="9" t="n"/>
      <c r="C35" s="8" t="n"/>
      <c r="D35" s="8" t="n"/>
      <c r="E35" s="10" t="n"/>
      <c r="F35" s="10" t="n"/>
      <c r="G35" s="10" t="n"/>
      <c r="H35" s="10" t="n"/>
      <c r="I35" s="10" t="n"/>
      <c r="J35" s="11">
        <f>IF(COUNT(E35:H35)=0,"",SUM(E35:H35))</f>
        <v/>
      </c>
      <c r="K35" s="12">
        <f>IF(OR(A35="",J35=""),"",IFERROR(J35/VLOOKUP(A35,Summary!$A$5:$C$54,3,FALSE),""))</f>
        <v/>
      </c>
      <c r="L35" s="8" t="n"/>
    </row>
    <row r="36">
      <c r="A36" s="8" t="n"/>
      <c r="B36" s="9" t="n"/>
      <c r="C36" s="8" t="n"/>
      <c r="D36" s="8" t="n"/>
      <c r="E36" s="10" t="n"/>
      <c r="F36" s="10" t="n"/>
      <c r="G36" s="10" t="n"/>
      <c r="H36" s="10" t="n"/>
      <c r="I36" s="10" t="n"/>
      <c r="J36" s="11">
        <f>IF(COUNT(E36:H36)=0,"",SUM(E36:H36))</f>
        <v/>
      </c>
      <c r="K36" s="12">
        <f>IF(OR(A36="",J36=""),"",IFERROR(J36/VLOOKUP(A36,Summary!$A$5:$C$54,3,FALSE),""))</f>
        <v/>
      </c>
      <c r="L36" s="8" t="n"/>
    </row>
    <row r="37">
      <c r="A37" s="8" t="n"/>
      <c r="B37" s="9" t="n"/>
      <c r="C37" s="8" t="n"/>
      <c r="D37" s="8" t="n"/>
      <c r="E37" s="10" t="n"/>
      <c r="F37" s="10" t="n"/>
      <c r="G37" s="10" t="n"/>
      <c r="H37" s="10" t="n"/>
      <c r="I37" s="10" t="n"/>
      <c r="J37" s="11">
        <f>IF(COUNT(E37:H37)=0,"",SUM(E37:H37))</f>
        <v/>
      </c>
      <c r="K37" s="12">
        <f>IF(OR(A37="",J37=""),"",IFERROR(J37/VLOOKUP(A37,Summary!$A$5:$C$54,3,FALSE),""))</f>
        <v/>
      </c>
      <c r="L37" s="8" t="n"/>
    </row>
    <row r="38">
      <c r="A38" s="8" t="n"/>
      <c r="B38" s="9" t="n"/>
      <c r="C38" s="8" t="n"/>
      <c r="D38" s="8" t="n"/>
      <c r="E38" s="10" t="n"/>
      <c r="F38" s="10" t="n"/>
      <c r="G38" s="10" t="n"/>
      <c r="H38" s="10" t="n"/>
      <c r="I38" s="10" t="n"/>
      <c r="J38" s="11">
        <f>IF(COUNT(E38:H38)=0,"",SUM(E38:H38))</f>
        <v/>
      </c>
      <c r="K38" s="12">
        <f>IF(OR(A38="",J38=""),"",IFERROR(J38/VLOOKUP(A38,Summary!$A$5:$C$54,3,FALSE),""))</f>
        <v/>
      </c>
      <c r="L38" s="8" t="n"/>
    </row>
    <row r="39">
      <c r="A39" s="8" t="n"/>
      <c r="B39" s="9" t="n"/>
      <c r="C39" s="8" t="n"/>
      <c r="D39" s="8" t="n"/>
      <c r="E39" s="10" t="n"/>
      <c r="F39" s="10" t="n"/>
      <c r="G39" s="10" t="n"/>
      <c r="H39" s="10" t="n"/>
      <c r="I39" s="10" t="n"/>
      <c r="J39" s="11">
        <f>IF(COUNT(E39:H39)=0,"",SUM(E39:H39))</f>
        <v/>
      </c>
      <c r="K39" s="12">
        <f>IF(OR(A39="",J39=""),"",IFERROR(J39/VLOOKUP(A39,Summary!$A$5:$C$54,3,FALSE),""))</f>
        <v/>
      </c>
      <c r="L39" s="8" t="n"/>
    </row>
    <row r="40">
      <c r="A40" s="8" t="n"/>
      <c r="B40" s="9" t="n"/>
      <c r="C40" s="8" t="n"/>
      <c r="D40" s="8" t="n"/>
      <c r="E40" s="10" t="n"/>
      <c r="F40" s="10" t="n"/>
      <c r="G40" s="10" t="n"/>
      <c r="H40" s="10" t="n"/>
      <c r="I40" s="10" t="n"/>
      <c r="J40" s="11">
        <f>IF(COUNT(E40:H40)=0,"",SUM(E40:H40))</f>
        <v/>
      </c>
      <c r="K40" s="12">
        <f>IF(OR(A40="",J40=""),"",IFERROR(J40/VLOOKUP(A40,Summary!$A$5:$C$54,3,FALSE),""))</f>
        <v/>
      </c>
      <c r="L40" s="8" t="n"/>
    </row>
    <row r="41">
      <c r="A41" s="8" t="n"/>
      <c r="B41" s="9" t="n"/>
      <c r="C41" s="8" t="n"/>
      <c r="D41" s="8" t="n"/>
      <c r="E41" s="10" t="n"/>
      <c r="F41" s="10" t="n"/>
      <c r="G41" s="10" t="n"/>
      <c r="H41" s="10" t="n"/>
      <c r="I41" s="10" t="n"/>
      <c r="J41" s="11">
        <f>IF(COUNT(E41:H41)=0,"",SUM(E41:H41))</f>
        <v/>
      </c>
      <c r="K41" s="12">
        <f>IF(OR(A41="",J41=""),"",IFERROR(J41/VLOOKUP(A41,Summary!$A$5:$C$54,3,FALSE),""))</f>
        <v/>
      </c>
      <c r="L41" s="8" t="n"/>
    </row>
    <row r="42">
      <c r="A42" s="8" t="n"/>
      <c r="B42" s="9" t="n"/>
      <c r="C42" s="8" t="n"/>
      <c r="D42" s="8" t="n"/>
      <c r="E42" s="10" t="n"/>
      <c r="F42" s="10" t="n"/>
      <c r="G42" s="10" t="n"/>
      <c r="H42" s="10" t="n"/>
      <c r="I42" s="10" t="n"/>
      <c r="J42" s="11">
        <f>IF(COUNT(E42:H42)=0,"",SUM(E42:H42))</f>
        <v/>
      </c>
      <c r="K42" s="12">
        <f>IF(OR(A42="",J42=""),"",IFERROR(J42/VLOOKUP(A42,Summary!$A$5:$C$54,3,FALSE),""))</f>
        <v/>
      </c>
      <c r="L42" s="8" t="n"/>
    </row>
    <row r="43">
      <c r="A43" s="8" t="n"/>
      <c r="B43" s="9" t="n"/>
      <c r="C43" s="8" t="n"/>
      <c r="D43" s="8" t="n"/>
      <c r="E43" s="10" t="n"/>
      <c r="F43" s="10" t="n"/>
      <c r="G43" s="10" t="n"/>
      <c r="H43" s="10" t="n"/>
      <c r="I43" s="10" t="n"/>
      <c r="J43" s="11">
        <f>IF(COUNT(E43:H43)=0,"",SUM(E43:H43))</f>
        <v/>
      </c>
      <c r="K43" s="12">
        <f>IF(OR(A43="",J43=""),"",IFERROR(J43/VLOOKUP(A43,Summary!$A$5:$C$54,3,FALSE),""))</f>
        <v/>
      </c>
      <c r="L43" s="8" t="n"/>
    </row>
    <row r="44">
      <c r="A44" s="8" t="n"/>
      <c r="B44" s="9" t="n"/>
      <c r="C44" s="8" t="n"/>
      <c r="D44" s="8" t="n"/>
      <c r="E44" s="10" t="n"/>
      <c r="F44" s="10" t="n"/>
      <c r="G44" s="10" t="n"/>
      <c r="H44" s="10" t="n"/>
      <c r="I44" s="10" t="n"/>
      <c r="J44" s="11">
        <f>IF(COUNT(E44:H44)=0,"",SUM(E44:H44))</f>
        <v/>
      </c>
      <c r="K44" s="12">
        <f>IF(OR(A44="",J44=""),"",IFERROR(J44/VLOOKUP(A44,Summary!$A$5:$C$54,3,FALSE),""))</f>
        <v/>
      </c>
      <c r="L44" s="8" t="n"/>
    </row>
    <row r="45">
      <c r="A45" s="8" t="n"/>
      <c r="B45" s="9" t="n"/>
      <c r="C45" s="8" t="n"/>
      <c r="D45" s="8" t="n"/>
      <c r="E45" s="10" t="n"/>
      <c r="F45" s="10" t="n"/>
      <c r="G45" s="10" t="n"/>
      <c r="H45" s="10" t="n"/>
      <c r="I45" s="10" t="n"/>
      <c r="J45" s="11">
        <f>IF(COUNT(E45:H45)=0,"",SUM(E45:H45))</f>
        <v/>
      </c>
      <c r="K45" s="12">
        <f>IF(OR(A45="",J45=""),"",IFERROR(J45/VLOOKUP(A45,Summary!$A$5:$C$54,3,FALSE),""))</f>
        <v/>
      </c>
      <c r="L45" s="8" t="n"/>
    </row>
    <row r="46">
      <c r="A46" s="8" t="n"/>
      <c r="B46" s="9" t="n"/>
      <c r="C46" s="8" t="n"/>
      <c r="D46" s="8" t="n"/>
      <c r="E46" s="10" t="n"/>
      <c r="F46" s="10" t="n"/>
      <c r="G46" s="10" t="n"/>
      <c r="H46" s="10" t="n"/>
      <c r="I46" s="10" t="n"/>
      <c r="J46" s="11">
        <f>IF(COUNT(E46:H46)=0,"",SUM(E46:H46))</f>
        <v/>
      </c>
      <c r="K46" s="12">
        <f>IF(OR(A46="",J46=""),"",IFERROR(J46/VLOOKUP(A46,Summary!$A$5:$C$54,3,FALSE),""))</f>
        <v/>
      </c>
      <c r="L46" s="8" t="n"/>
    </row>
    <row r="47">
      <c r="A47" s="8" t="n"/>
      <c r="B47" s="9" t="n"/>
      <c r="C47" s="8" t="n"/>
      <c r="D47" s="8" t="n"/>
      <c r="E47" s="10" t="n"/>
      <c r="F47" s="10" t="n"/>
      <c r="G47" s="10" t="n"/>
      <c r="H47" s="10" t="n"/>
      <c r="I47" s="10" t="n"/>
      <c r="J47" s="11">
        <f>IF(COUNT(E47:H47)=0,"",SUM(E47:H47))</f>
        <v/>
      </c>
      <c r="K47" s="12">
        <f>IF(OR(A47="",J47=""),"",IFERROR(J47/VLOOKUP(A47,Summary!$A$5:$C$54,3,FALSE),""))</f>
        <v/>
      </c>
      <c r="L47" s="8" t="n"/>
    </row>
    <row r="48">
      <c r="A48" s="8" t="n"/>
      <c r="B48" s="9" t="n"/>
      <c r="C48" s="8" t="n"/>
      <c r="D48" s="8" t="n"/>
      <c r="E48" s="10" t="n"/>
      <c r="F48" s="10" t="n"/>
      <c r="G48" s="10" t="n"/>
      <c r="H48" s="10" t="n"/>
      <c r="I48" s="10" t="n"/>
      <c r="J48" s="11">
        <f>IF(COUNT(E48:H48)=0,"",SUM(E48:H48))</f>
        <v/>
      </c>
      <c r="K48" s="12">
        <f>IF(OR(A48="",J48=""),"",IFERROR(J48/VLOOKUP(A48,Summary!$A$5:$C$54,3,FALSE),""))</f>
        <v/>
      </c>
      <c r="L48" s="8" t="n"/>
    </row>
    <row r="49">
      <c r="A49" s="8" t="n"/>
      <c r="B49" s="9" t="n"/>
      <c r="C49" s="8" t="n"/>
      <c r="D49" s="8" t="n"/>
      <c r="E49" s="10" t="n"/>
      <c r="F49" s="10" t="n"/>
      <c r="G49" s="10" t="n"/>
      <c r="H49" s="10" t="n"/>
      <c r="I49" s="10" t="n"/>
      <c r="J49" s="11">
        <f>IF(COUNT(E49:H49)=0,"",SUM(E49:H49))</f>
        <v/>
      </c>
      <c r="K49" s="12">
        <f>IF(OR(A49="",J49=""),"",IFERROR(J49/VLOOKUP(A49,Summary!$A$5:$C$54,3,FALSE),""))</f>
        <v/>
      </c>
      <c r="L49" s="8" t="n"/>
    </row>
    <row r="50">
      <c r="A50" s="8" t="n"/>
      <c r="B50" s="9" t="n"/>
      <c r="C50" s="8" t="n"/>
      <c r="D50" s="8" t="n"/>
      <c r="E50" s="10" t="n"/>
      <c r="F50" s="10" t="n"/>
      <c r="G50" s="10" t="n"/>
      <c r="H50" s="10" t="n"/>
      <c r="I50" s="10" t="n"/>
      <c r="J50" s="11">
        <f>IF(COUNT(E50:H50)=0,"",SUM(E50:H50))</f>
        <v/>
      </c>
      <c r="K50" s="12">
        <f>IF(OR(A50="",J50=""),"",IFERROR(J50/VLOOKUP(A50,Summary!$A$5:$C$54,3,FALSE),""))</f>
        <v/>
      </c>
      <c r="L50" s="8" t="n"/>
    </row>
    <row r="51">
      <c r="A51" s="8" t="n"/>
      <c r="B51" s="9" t="n"/>
      <c r="C51" s="8" t="n"/>
      <c r="D51" s="8" t="n"/>
      <c r="E51" s="10" t="n"/>
      <c r="F51" s="10" t="n"/>
      <c r="G51" s="10" t="n"/>
      <c r="H51" s="10" t="n"/>
      <c r="I51" s="10" t="n"/>
      <c r="J51" s="11">
        <f>IF(COUNT(E51:H51)=0,"",SUM(E51:H51))</f>
        <v/>
      </c>
      <c r="K51" s="12">
        <f>IF(OR(A51="",J51=""),"",IFERROR(J51/VLOOKUP(A51,Summary!$A$5:$C$54,3,FALSE),""))</f>
        <v/>
      </c>
      <c r="L51" s="8" t="n"/>
    </row>
    <row r="52">
      <c r="A52" s="8" t="n"/>
      <c r="B52" s="9" t="n"/>
      <c r="C52" s="8" t="n"/>
      <c r="D52" s="8" t="n"/>
      <c r="E52" s="10" t="n"/>
      <c r="F52" s="10" t="n"/>
      <c r="G52" s="10" t="n"/>
      <c r="H52" s="10" t="n"/>
      <c r="I52" s="10" t="n"/>
      <c r="J52" s="11">
        <f>IF(COUNT(E52:H52)=0,"",SUM(E52:H52))</f>
        <v/>
      </c>
      <c r="K52" s="12">
        <f>IF(OR(A52="",J52=""),"",IFERROR(J52/VLOOKUP(A52,Summary!$A$5:$C$54,3,FALSE),""))</f>
        <v/>
      </c>
      <c r="L52" s="8" t="n"/>
    </row>
    <row r="53">
      <c r="A53" s="8" t="n"/>
      <c r="B53" s="9" t="n"/>
      <c r="C53" s="8" t="n"/>
      <c r="D53" s="8" t="n"/>
      <c r="E53" s="10" t="n"/>
      <c r="F53" s="10" t="n"/>
      <c r="G53" s="10" t="n"/>
      <c r="H53" s="10" t="n"/>
      <c r="I53" s="10" t="n"/>
      <c r="J53" s="11">
        <f>IF(COUNT(E53:H53)=0,"",SUM(E53:H53))</f>
        <v/>
      </c>
      <c r="K53" s="12">
        <f>IF(OR(A53="",J53=""),"",IFERROR(J53/VLOOKUP(A53,Summary!$A$5:$C$54,3,FALSE),""))</f>
        <v/>
      </c>
      <c r="L53" s="8" t="n"/>
    </row>
    <row r="54">
      <c r="A54" s="8" t="n"/>
      <c r="B54" s="9" t="n"/>
      <c r="C54" s="8" t="n"/>
      <c r="D54" s="8" t="n"/>
      <c r="E54" s="10" t="n"/>
      <c r="F54" s="10" t="n"/>
      <c r="G54" s="10" t="n"/>
      <c r="H54" s="10" t="n"/>
      <c r="I54" s="10" t="n"/>
      <c r="J54" s="11">
        <f>IF(COUNT(E54:H54)=0,"",SUM(E54:H54))</f>
        <v/>
      </c>
      <c r="K54" s="12">
        <f>IF(OR(A54="",J54=""),"",IFERROR(J54/VLOOKUP(A54,Summary!$A$5:$C$54,3,FALSE),""))</f>
        <v/>
      </c>
      <c r="L54" s="8" t="n"/>
    </row>
    <row r="55">
      <c r="A55" s="8" t="n"/>
      <c r="B55" s="9" t="n"/>
      <c r="C55" s="8" t="n"/>
      <c r="D55" s="8" t="n"/>
      <c r="E55" s="10" t="n"/>
      <c r="F55" s="10" t="n"/>
      <c r="G55" s="10" t="n"/>
      <c r="H55" s="10" t="n"/>
      <c r="I55" s="10" t="n"/>
      <c r="J55" s="11">
        <f>IF(COUNT(E55:H55)=0,"",SUM(E55:H55))</f>
        <v/>
      </c>
      <c r="K55" s="12">
        <f>IF(OR(A55="",J55=""),"",IFERROR(J55/VLOOKUP(A55,Summary!$A$5:$C$54,3,FALSE),""))</f>
        <v/>
      </c>
      <c r="L55" s="8" t="n"/>
    </row>
    <row r="56">
      <c r="A56" s="8" t="n"/>
      <c r="B56" s="9" t="n"/>
      <c r="C56" s="8" t="n"/>
      <c r="D56" s="8" t="n"/>
      <c r="E56" s="10" t="n"/>
      <c r="F56" s="10" t="n"/>
      <c r="G56" s="10" t="n"/>
      <c r="H56" s="10" t="n"/>
      <c r="I56" s="10" t="n"/>
      <c r="J56" s="11">
        <f>IF(COUNT(E56:H56)=0,"",SUM(E56:H56))</f>
        <v/>
      </c>
      <c r="K56" s="12">
        <f>IF(OR(A56="",J56=""),"",IFERROR(J56/VLOOKUP(A56,Summary!$A$5:$C$54,3,FALSE),""))</f>
        <v/>
      </c>
      <c r="L56" s="8" t="n"/>
    </row>
    <row r="57">
      <c r="A57" s="8" t="n"/>
      <c r="B57" s="9" t="n"/>
      <c r="C57" s="8" t="n"/>
      <c r="D57" s="8" t="n"/>
      <c r="E57" s="10" t="n"/>
      <c r="F57" s="10" t="n"/>
      <c r="G57" s="10" t="n"/>
      <c r="H57" s="10" t="n"/>
      <c r="I57" s="10" t="n"/>
      <c r="J57" s="11">
        <f>IF(COUNT(E57:H57)=0,"",SUM(E57:H57))</f>
        <v/>
      </c>
      <c r="K57" s="12">
        <f>IF(OR(A57="",J57=""),"",IFERROR(J57/VLOOKUP(A57,Summary!$A$5:$C$54,3,FALSE),""))</f>
        <v/>
      </c>
      <c r="L57" s="8" t="n"/>
    </row>
    <row r="58">
      <c r="A58" s="8" t="n"/>
      <c r="B58" s="9" t="n"/>
      <c r="C58" s="8" t="n"/>
      <c r="D58" s="8" t="n"/>
      <c r="E58" s="10" t="n"/>
      <c r="F58" s="10" t="n"/>
      <c r="G58" s="10" t="n"/>
      <c r="H58" s="10" t="n"/>
      <c r="I58" s="10" t="n"/>
      <c r="J58" s="11">
        <f>IF(COUNT(E58:H58)=0,"",SUM(E58:H58))</f>
        <v/>
      </c>
      <c r="K58" s="12">
        <f>IF(OR(A58="",J58=""),"",IFERROR(J58/VLOOKUP(A58,Summary!$A$5:$C$54,3,FALSE),""))</f>
        <v/>
      </c>
      <c r="L58" s="8" t="n"/>
    </row>
    <row r="59">
      <c r="A59" s="8" t="n"/>
      <c r="B59" s="9" t="n"/>
      <c r="C59" s="8" t="n"/>
      <c r="D59" s="8" t="n"/>
      <c r="E59" s="10" t="n"/>
      <c r="F59" s="10" t="n"/>
      <c r="G59" s="10" t="n"/>
      <c r="H59" s="10" t="n"/>
      <c r="I59" s="10" t="n"/>
      <c r="J59" s="11">
        <f>IF(COUNT(E59:H59)=0,"",SUM(E59:H59))</f>
        <v/>
      </c>
      <c r="K59" s="12">
        <f>IF(OR(A59="",J59=""),"",IFERROR(J59/VLOOKUP(A59,Summary!$A$5:$C$54,3,FALSE),""))</f>
        <v/>
      </c>
      <c r="L59" s="8" t="n"/>
    </row>
    <row r="60">
      <c r="A60" s="8" t="n"/>
      <c r="B60" s="9" t="n"/>
      <c r="C60" s="8" t="n"/>
      <c r="D60" s="8" t="n"/>
      <c r="E60" s="10" t="n"/>
      <c r="F60" s="10" t="n"/>
      <c r="G60" s="10" t="n"/>
      <c r="H60" s="10" t="n"/>
      <c r="I60" s="10" t="n"/>
      <c r="J60" s="11">
        <f>IF(COUNT(E60:H60)=0,"",SUM(E60:H60))</f>
        <v/>
      </c>
      <c r="K60" s="12">
        <f>IF(OR(A60="",J60=""),"",IFERROR(J60/VLOOKUP(A60,Summary!$A$5:$C$54,3,FALSE),""))</f>
        <v/>
      </c>
      <c r="L60" s="8" t="n"/>
    </row>
    <row r="61">
      <c r="A61" s="8" t="n"/>
      <c r="B61" s="9" t="n"/>
      <c r="C61" s="8" t="n"/>
      <c r="D61" s="8" t="n"/>
      <c r="E61" s="10" t="n"/>
      <c r="F61" s="10" t="n"/>
      <c r="G61" s="10" t="n"/>
      <c r="H61" s="10" t="n"/>
      <c r="I61" s="10" t="n"/>
      <c r="J61" s="11">
        <f>IF(COUNT(E61:H61)=0,"",SUM(E61:H61))</f>
        <v/>
      </c>
      <c r="K61" s="12">
        <f>IF(OR(A61="",J61=""),"",IFERROR(J61/VLOOKUP(A61,Summary!$A$5:$C$54,3,FALSE),""))</f>
        <v/>
      </c>
      <c r="L61" s="8" t="n"/>
    </row>
    <row r="62">
      <c r="A62" s="8" t="n"/>
      <c r="B62" s="9" t="n"/>
      <c r="C62" s="8" t="n"/>
      <c r="D62" s="8" t="n"/>
      <c r="E62" s="10" t="n"/>
      <c r="F62" s="10" t="n"/>
      <c r="G62" s="10" t="n"/>
      <c r="H62" s="10" t="n"/>
      <c r="I62" s="10" t="n"/>
      <c r="J62" s="11">
        <f>IF(COUNT(E62:H62)=0,"",SUM(E62:H62))</f>
        <v/>
      </c>
      <c r="K62" s="12">
        <f>IF(OR(A62="",J62=""),"",IFERROR(J62/VLOOKUP(A62,Summary!$A$5:$C$54,3,FALSE),""))</f>
        <v/>
      </c>
      <c r="L62" s="8" t="n"/>
    </row>
    <row r="63">
      <c r="A63" s="8" t="n"/>
      <c r="B63" s="9" t="n"/>
      <c r="C63" s="8" t="n"/>
      <c r="D63" s="8" t="n"/>
      <c r="E63" s="10" t="n"/>
      <c r="F63" s="10" t="n"/>
      <c r="G63" s="10" t="n"/>
      <c r="H63" s="10" t="n"/>
      <c r="I63" s="10" t="n"/>
      <c r="J63" s="11">
        <f>IF(COUNT(E63:H63)=0,"",SUM(E63:H63))</f>
        <v/>
      </c>
      <c r="K63" s="12">
        <f>IF(OR(A63="",J63=""),"",IFERROR(J63/VLOOKUP(A63,Summary!$A$5:$C$54,3,FALSE),""))</f>
        <v/>
      </c>
      <c r="L63" s="8" t="n"/>
    </row>
    <row r="64">
      <c r="A64" s="8" t="n"/>
      <c r="B64" s="9" t="n"/>
      <c r="C64" s="8" t="n"/>
      <c r="D64" s="8" t="n"/>
      <c r="E64" s="10" t="n"/>
      <c r="F64" s="10" t="n"/>
      <c r="G64" s="10" t="n"/>
      <c r="H64" s="10" t="n"/>
      <c r="I64" s="10" t="n"/>
      <c r="J64" s="11">
        <f>IF(COUNT(E64:H64)=0,"",SUM(E64:H64))</f>
        <v/>
      </c>
      <c r="K64" s="12">
        <f>IF(OR(A64="",J64=""),"",IFERROR(J64/VLOOKUP(A64,Summary!$A$5:$C$54,3,FALSE),""))</f>
        <v/>
      </c>
      <c r="L64" s="8" t="n"/>
    </row>
    <row r="65">
      <c r="A65" s="8" t="n"/>
      <c r="B65" s="9" t="n"/>
      <c r="C65" s="8" t="n"/>
      <c r="D65" s="8" t="n"/>
      <c r="E65" s="10" t="n"/>
      <c r="F65" s="10" t="n"/>
      <c r="G65" s="10" t="n"/>
      <c r="H65" s="10" t="n"/>
      <c r="I65" s="10" t="n"/>
      <c r="J65" s="11">
        <f>IF(COUNT(E65:H65)=0,"",SUM(E65:H65))</f>
        <v/>
      </c>
      <c r="K65" s="12">
        <f>IF(OR(A65="",J65=""),"",IFERROR(J65/VLOOKUP(A65,Summary!$A$5:$C$54,3,FALSE),""))</f>
        <v/>
      </c>
      <c r="L65" s="8" t="n"/>
    </row>
    <row r="66">
      <c r="A66" s="8" t="n"/>
      <c r="B66" s="9" t="n"/>
      <c r="C66" s="8" t="n"/>
      <c r="D66" s="8" t="n"/>
      <c r="E66" s="10" t="n"/>
      <c r="F66" s="10" t="n"/>
      <c r="G66" s="10" t="n"/>
      <c r="H66" s="10" t="n"/>
      <c r="I66" s="10" t="n"/>
      <c r="J66" s="11">
        <f>IF(COUNT(E66:H66)=0,"",SUM(E66:H66))</f>
        <v/>
      </c>
      <c r="K66" s="12">
        <f>IF(OR(A66="",J66=""),"",IFERROR(J66/VLOOKUP(A66,Summary!$A$5:$C$54,3,FALSE),""))</f>
        <v/>
      </c>
      <c r="L66" s="8" t="n"/>
    </row>
    <row r="67">
      <c r="A67" s="8" t="n"/>
      <c r="B67" s="9" t="n"/>
      <c r="C67" s="8" t="n"/>
      <c r="D67" s="8" t="n"/>
      <c r="E67" s="10" t="n"/>
      <c r="F67" s="10" t="n"/>
      <c r="G67" s="10" t="n"/>
      <c r="H67" s="10" t="n"/>
      <c r="I67" s="10" t="n"/>
      <c r="J67" s="11">
        <f>IF(COUNT(E67:H67)=0,"",SUM(E67:H67))</f>
        <v/>
      </c>
      <c r="K67" s="12">
        <f>IF(OR(A67="",J67=""),"",IFERROR(J67/VLOOKUP(A67,Summary!$A$5:$C$54,3,FALSE),""))</f>
        <v/>
      </c>
      <c r="L67" s="8" t="n"/>
    </row>
    <row r="68">
      <c r="A68" s="8" t="n"/>
      <c r="B68" s="9" t="n"/>
      <c r="C68" s="8" t="n"/>
      <c r="D68" s="8" t="n"/>
      <c r="E68" s="10" t="n"/>
      <c r="F68" s="10" t="n"/>
      <c r="G68" s="10" t="n"/>
      <c r="H68" s="10" t="n"/>
      <c r="I68" s="10" t="n"/>
      <c r="J68" s="11">
        <f>IF(COUNT(E68:H68)=0,"",SUM(E68:H68))</f>
        <v/>
      </c>
      <c r="K68" s="12">
        <f>IF(OR(A68="",J68=""),"",IFERROR(J68/VLOOKUP(A68,Summary!$A$5:$C$54,3,FALSE),""))</f>
        <v/>
      </c>
      <c r="L68" s="8" t="n"/>
    </row>
    <row r="69">
      <c r="A69" s="8" t="n"/>
      <c r="B69" s="9" t="n"/>
      <c r="C69" s="8" t="n"/>
      <c r="D69" s="8" t="n"/>
      <c r="E69" s="10" t="n"/>
      <c r="F69" s="10" t="n"/>
      <c r="G69" s="10" t="n"/>
      <c r="H69" s="10" t="n"/>
      <c r="I69" s="10" t="n"/>
      <c r="J69" s="11">
        <f>IF(COUNT(E69:H69)=0,"",SUM(E69:H69))</f>
        <v/>
      </c>
      <c r="K69" s="12">
        <f>IF(OR(A69="",J69=""),"",IFERROR(J69/VLOOKUP(A69,Summary!$A$5:$C$54,3,FALSE),""))</f>
        <v/>
      </c>
      <c r="L69" s="8" t="n"/>
    </row>
    <row r="70">
      <c r="A70" s="8" t="n"/>
      <c r="B70" s="9" t="n"/>
      <c r="C70" s="8" t="n"/>
      <c r="D70" s="8" t="n"/>
      <c r="E70" s="10" t="n"/>
      <c r="F70" s="10" t="n"/>
      <c r="G70" s="10" t="n"/>
      <c r="H70" s="10" t="n"/>
      <c r="I70" s="10" t="n"/>
      <c r="J70" s="11">
        <f>IF(COUNT(E70:H70)=0,"",SUM(E70:H70))</f>
        <v/>
      </c>
      <c r="K70" s="12">
        <f>IF(OR(A70="",J70=""),"",IFERROR(J70/VLOOKUP(A70,Summary!$A$5:$C$54,3,FALSE),""))</f>
        <v/>
      </c>
      <c r="L70" s="8" t="n"/>
    </row>
    <row r="71">
      <c r="A71" s="8" t="n"/>
      <c r="B71" s="9" t="n"/>
      <c r="C71" s="8" t="n"/>
      <c r="D71" s="8" t="n"/>
      <c r="E71" s="10" t="n"/>
      <c r="F71" s="10" t="n"/>
      <c r="G71" s="10" t="n"/>
      <c r="H71" s="10" t="n"/>
      <c r="I71" s="10" t="n"/>
      <c r="J71" s="11">
        <f>IF(COUNT(E71:H71)=0,"",SUM(E71:H71))</f>
        <v/>
      </c>
      <c r="K71" s="12">
        <f>IF(OR(A71="",J71=""),"",IFERROR(J71/VLOOKUP(A71,Summary!$A$5:$C$54,3,FALSE),""))</f>
        <v/>
      </c>
      <c r="L71" s="8" t="n"/>
    </row>
    <row r="72">
      <c r="A72" s="8" t="n"/>
      <c r="B72" s="9" t="n"/>
      <c r="C72" s="8" t="n"/>
      <c r="D72" s="8" t="n"/>
      <c r="E72" s="10" t="n"/>
      <c r="F72" s="10" t="n"/>
      <c r="G72" s="10" t="n"/>
      <c r="H72" s="10" t="n"/>
      <c r="I72" s="10" t="n"/>
      <c r="J72" s="11">
        <f>IF(COUNT(E72:H72)=0,"",SUM(E72:H72))</f>
        <v/>
      </c>
      <c r="K72" s="12">
        <f>IF(OR(A72="",J72=""),"",IFERROR(J72/VLOOKUP(A72,Summary!$A$5:$C$54,3,FALSE),""))</f>
        <v/>
      </c>
      <c r="L72" s="8" t="n"/>
    </row>
    <row r="73">
      <c r="A73" s="8" t="n"/>
      <c r="B73" s="9" t="n"/>
      <c r="C73" s="8" t="n"/>
      <c r="D73" s="8" t="n"/>
      <c r="E73" s="10" t="n"/>
      <c r="F73" s="10" t="n"/>
      <c r="G73" s="10" t="n"/>
      <c r="H73" s="10" t="n"/>
      <c r="I73" s="10" t="n"/>
      <c r="J73" s="11">
        <f>IF(COUNT(E73:H73)=0,"",SUM(E73:H73))</f>
        <v/>
      </c>
      <c r="K73" s="12">
        <f>IF(OR(A73="",J73=""),"",IFERROR(J73/VLOOKUP(A73,Summary!$A$5:$C$54,3,FALSE),""))</f>
        <v/>
      </c>
      <c r="L73" s="8" t="n"/>
    </row>
    <row r="74">
      <c r="A74" s="8" t="n"/>
      <c r="B74" s="9" t="n"/>
      <c r="C74" s="8" t="n"/>
      <c r="D74" s="8" t="n"/>
      <c r="E74" s="10" t="n"/>
      <c r="F74" s="10" t="n"/>
      <c r="G74" s="10" t="n"/>
      <c r="H74" s="10" t="n"/>
      <c r="I74" s="10" t="n"/>
      <c r="J74" s="11">
        <f>IF(COUNT(E74:H74)=0,"",SUM(E74:H74))</f>
        <v/>
      </c>
      <c r="K74" s="12">
        <f>IF(OR(A74="",J74=""),"",IFERROR(J74/VLOOKUP(A74,Summary!$A$5:$C$54,3,FALSE),""))</f>
        <v/>
      </c>
      <c r="L74" s="8" t="n"/>
    </row>
    <row r="75">
      <c r="A75" s="8" t="n"/>
      <c r="B75" s="9" t="n"/>
      <c r="C75" s="8" t="n"/>
      <c r="D75" s="8" t="n"/>
      <c r="E75" s="10" t="n"/>
      <c r="F75" s="10" t="n"/>
      <c r="G75" s="10" t="n"/>
      <c r="H75" s="10" t="n"/>
      <c r="I75" s="10" t="n"/>
      <c r="J75" s="11">
        <f>IF(COUNT(E75:H75)=0,"",SUM(E75:H75))</f>
        <v/>
      </c>
      <c r="K75" s="12">
        <f>IF(OR(A75="",J75=""),"",IFERROR(J75/VLOOKUP(A75,Summary!$A$5:$C$54,3,FALSE),""))</f>
        <v/>
      </c>
      <c r="L75" s="8" t="n"/>
    </row>
    <row r="76">
      <c r="A76" s="8" t="n"/>
      <c r="B76" s="9" t="n"/>
      <c r="C76" s="8" t="n"/>
      <c r="D76" s="8" t="n"/>
      <c r="E76" s="10" t="n"/>
      <c r="F76" s="10" t="n"/>
      <c r="G76" s="10" t="n"/>
      <c r="H76" s="10" t="n"/>
      <c r="I76" s="10" t="n"/>
      <c r="J76" s="11">
        <f>IF(COUNT(E76:H76)=0,"",SUM(E76:H76))</f>
        <v/>
      </c>
      <c r="K76" s="12">
        <f>IF(OR(A76="",J76=""),"",IFERROR(J76/VLOOKUP(A76,Summary!$A$5:$C$54,3,FALSE),""))</f>
        <v/>
      </c>
      <c r="L76" s="8" t="n"/>
    </row>
    <row r="77">
      <c r="A77" s="8" t="n"/>
      <c r="B77" s="9" t="n"/>
      <c r="C77" s="8" t="n"/>
      <c r="D77" s="8" t="n"/>
      <c r="E77" s="10" t="n"/>
      <c r="F77" s="10" t="n"/>
      <c r="G77" s="10" t="n"/>
      <c r="H77" s="10" t="n"/>
      <c r="I77" s="10" t="n"/>
      <c r="J77" s="11">
        <f>IF(COUNT(E77:H77)=0,"",SUM(E77:H77))</f>
        <v/>
      </c>
      <c r="K77" s="12">
        <f>IF(OR(A77="",J77=""),"",IFERROR(J77/VLOOKUP(A77,Summary!$A$5:$C$54,3,FALSE),""))</f>
        <v/>
      </c>
      <c r="L77" s="8" t="n"/>
    </row>
    <row r="78">
      <c r="A78" s="8" t="n"/>
      <c r="B78" s="9" t="n"/>
      <c r="C78" s="8" t="n"/>
      <c r="D78" s="8" t="n"/>
      <c r="E78" s="10" t="n"/>
      <c r="F78" s="10" t="n"/>
      <c r="G78" s="10" t="n"/>
      <c r="H78" s="10" t="n"/>
      <c r="I78" s="10" t="n"/>
      <c r="J78" s="11">
        <f>IF(COUNT(E78:H78)=0,"",SUM(E78:H78))</f>
        <v/>
      </c>
      <c r="K78" s="12">
        <f>IF(OR(A78="",J78=""),"",IFERROR(J78/VLOOKUP(A78,Summary!$A$5:$C$54,3,FALSE),""))</f>
        <v/>
      </c>
      <c r="L78" s="8" t="n"/>
    </row>
    <row r="79">
      <c r="A79" s="8" t="n"/>
      <c r="B79" s="9" t="n"/>
      <c r="C79" s="8" t="n"/>
      <c r="D79" s="8" t="n"/>
      <c r="E79" s="10" t="n"/>
      <c r="F79" s="10" t="n"/>
      <c r="G79" s="10" t="n"/>
      <c r="H79" s="10" t="n"/>
      <c r="I79" s="10" t="n"/>
      <c r="J79" s="11">
        <f>IF(COUNT(E79:H79)=0,"",SUM(E79:H79))</f>
        <v/>
      </c>
      <c r="K79" s="12">
        <f>IF(OR(A79="",J79=""),"",IFERROR(J79/VLOOKUP(A79,Summary!$A$5:$C$54,3,FALSE),""))</f>
        <v/>
      </c>
      <c r="L79" s="8" t="n"/>
    </row>
    <row r="80">
      <c r="A80" s="8" t="n"/>
      <c r="B80" s="9" t="n"/>
      <c r="C80" s="8" t="n"/>
      <c r="D80" s="8" t="n"/>
      <c r="E80" s="10" t="n"/>
      <c r="F80" s="10" t="n"/>
      <c r="G80" s="10" t="n"/>
      <c r="H80" s="10" t="n"/>
      <c r="I80" s="10" t="n"/>
      <c r="J80" s="11">
        <f>IF(COUNT(E80:H80)=0,"",SUM(E80:H80))</f>
        <v/>
      </c>
      <c r="K80" s="12">
        <f>IF(OR(A80="",J80=""),"",IFERROR(J80/VLOOKUP(A80,Summary!$A$5:$C$54,3,FALSE),""))</f>
        <v/>
      </c>
      <c r="L80" s="8" t="n"/>
    </row>
    <row r="81">
      <c r="A81" s="8" t="n"/>
      <c r="B81" s="9" t="n"/>
      <c r="C81" s="8" t="n"/>
      <c r="D81" s="8" t="n"/>
      <c r="E81" s="10" t="n"/>
      <c r="F81" s="10" t="n"/>
      <c r="G81" s="10" t="n"/>
      <c r="H81" s="10" t="n"/>
      <c r="I81" s="10" t="n"/>
      <c r="J81" s="11">
        <f>IF(COUNT(E81:H81)=0,"",SUM(E81:H81))</f>
        <v/>
      </c>
      <c r="K81" s="12">
        <f>IF(OR(A81="",J81=""),"",IFERROR(J81/VLOOKUP(A81,Summary!$A$5:$C$54,3,FALSE),""))</f>
        <v/>
      </c>
      <c r="L81" s="8" t="n"/>
    </row>
    <row r="82">
      <c r="A82" s="8" t="n"/>
      <c r="B82" s="9" t="n"/>
      <c r="C82" s="8" t="n"/>
      <c r="D82" s="8" t="n"/>
      <c r="E82" s="10" t="n"/>
      <c r="F82" s="10" t="n"/>
      <c r="G82" s="10" t="n"/>
      <c r="H82" s="10" t="n"/>
      <c r="I82" s="10" t="n"/>
      <c r="J82" s="11">
        <f>IF(COUNT(E82:H82)=0,"",SUM(E82:H82))</f>
        <v/>
      </c>
      <c r="K82" s="12">
        <f>IF(OR(A82="",J82=""),"",IFERROR(J82/VLOOKUP(A82,Summary!$A$5:$C$54,3,FALSE),""))</f>
        <v/>
      </c>
      <c r="L82" s="8" t="n"/>
    </row>
    <row r="83">
      <c r="A83" s="8" t="n"/>
      <c r="B83" s="9" t="n"/>
      <c r="C83" s="8" t="n"/>
      <c r="D83" s="8" t="n"/>
      <c r="E83" s="10" t="n"/>
      <c r="F83" s="10" t="n"/>
      <c r="G83" s="10" t="n"/>
      <c r="H83" s="10" t="n"/>
      <c r="I83" s="10" t="n"/>
      <c r="J83" s="11">
        <f>IF(COUNT(E83:H83)=0,"",SUM(E83:H83))</f>
        <v/>
      </c>
      <c r="K83" s="12">
        <f>IF(OR(A83="",J83=""),"",IFERROR(J83/VLOOKUP(A83,Summary!$A$5:$C$54,3,FALSE),""))</f>
        <v/>
      </c>
      <c r="L83" s="8" t="n"/>
    </row>
    <row r="84">
      <c r="A84" s="8" t="n"/>
      <c r="B84" s="9" t="n"/>
      <c r="C84" s="8" t="n"/>
      <c r="D84" s="8" t="n"/>
      <c r="E84" s="10" t="n"/>
      <c r="F84" s="10" t="n"/>
      <c r="G84" s="10" t="n"/>
      <c r="H84" s="10" t="n"/>
      <c r="I84" s="10" t="n"/>
      <c r="J84" s="11">
        <f>IF(COUNT(E84:H84)=0,"",SUM(E84:H84))</f>
        <v/>
      </c>
      <c r="K84" s="12">
        <f>IF(OR(A84="",J84=""),"",IFERROR(J84/VLOOKUP(A84,Summary!$A$5:$C$54,3,FALSE),""))</f>
        <v/>
      </c>
      <c r="L84" s="8" t="n"/>
    </row>
    <row r="85">
      <c r="A85" s="8" t="n"/>
      <c r="B85" s="9" t="n"/>
      <c r="C85" s="8" t="n"/>
      <c r="D85" s="8" t="n"/>
      <c r="E85" s="10" t="n"/>
      <c r="F85" s="10" t="n"/>
      <c r="G85" s="10" t="n"/>
      <c r="H85" s="10" t="n"/>
      <c r="I85" s="10" t="n"/>
      <c r="J85" s="11">
        <f>IF(COUNT(E85:H85)=0,"",SUM(E85:H85))</f>
        <v/>
      </c>
      <c r="K85" s="12">
        <f>IF(OR(A85="",J85=""),"",IFERROR(J85/VLOOKUP(A85,Summary!$A$5:$C$54,3,FALSE),""))</f>
        <v/>
      </c>
      <c r="L85" s="8" t="n"/>
    </row>
    <row r="86">
      <c r="A86" s="8" t="n"/>
      <c r="B86" s="9" t="n"/>
      <c r="C86" s="8" t="n"/>
      <c r="D86" s="8" t="n"/>
      <c r="E86" s="10" t="n"/>
      <c r="F86" s="10" t="n"/>
      <c r="G86" s="10" t="n"/>
      <c r="H86" s="10" t="n"/>
      <c r="I86" s="10" t="n"/>
      <c r="J86" s="11">
        <f>IF(COUNT(E86:H86)=0,"",SUM(E86:H86))</f>
        <v/>
      </c>
      <c r="K86" s="12">
        <f>IF(OR(A86="",J86=""),"",IFERROR(J86/VLOOKUP(A86,Summary!$A$5:$C$54,3,FALSE),""))</f>
        <v/>
      </c>
      <c r="L86" s="8" t="n"/>
    </row>
    <row r="87">
      <c r="A87" s="8" t="n"/>
      <c r="B87" s="9" t="n"/>
      <c r="C87" s="8" t="n"/>
      <c r="D87" s="8" t="n"/>
      <c r="E87" s="10" t="n"/>
      <c r="F87" s="10" t="n"/>
      <c r="G87" s="10" t="n"/>
      <c r="H87" s="10" t="n"/>
      <c r="I87" s="10" t="n"/>
      <c r="J87" s="11">
        <f>IF(COUNT(E87:H87)=0,"",SUM(E87:H87))</f>
        <v/>
      </c>
      <c r="K87" s="12">
        <f>IF(OR(A87="",J87=""),"",IFERROR(J87/VLOOKUP(A87,Summary!$A$5:$C$54,3,FALSE),""))</f>
        <v/>
      </c>
      <c r="L87" s="8" t="n"/>
    </row>
    <row r="88">
      <c r="A88" s="8" t="n"/>
      <c r="B88" s="9" t="n"/>
      <c r="C88" s="8" t="n"/>
      <c r="D88" s="8" t="n"/>
      <c r="E88" s="10" t="n"/>
      <c r="F88" s="10" t="n"/>
      <c r="G88" s="10" t="n"/>
      <c r="H88" s="10" t="n"/>
      <c r="I88" s="10" t="n"/>
      <c r="J88" s="11">
        <f>IF(COUNT(E88:H88)=0,"",SUM(E88:H88))</f>
        <v/>
      </c>
      <c r="K88" s="12">
        <f>IF(OR(A88="",J88=""),"",IFERROR(J88/VLOOKUP(A88,Summary!$A$5:$C$54,3,FALSE),""))</f>
        <v/>
      </c>
      <c r="L88" s="8" t="n"/>
    </row>
    <row r="89">
      <c r="A89" s="8" t="n"/>
      <c r="B89" s="9" t="n"/>
      <c r="C89" s="8" t="n"/>
      <c r="D89" s="8" t="n"/>
      <c r="E89" s="10" t="n"/>
      <c r="F89" s="10" t="n"/>
      <c r="G89" s="10" t="n"/>
      <c r="H89" s="10" t="n"/>
      <c r="I89" s="10" t="n"/>
      <c r="J89" s="11">
        <f>IF(COUNT(E89:H89)=0,"",SUM(E89:H89))</f>
        <v/>
      </c>
      <c r="K89" s="12">
        <f>IF(OR(A89="",J89=""),"",IFERROR(J89/VLOOKUP(A89,Summary!$A$5:$C$54,3,FALSE),""))</f>
        <v/>
      </c>
      <c r="L89" s="8" t="n"/>
    </row>
    <row r="90">
      <c r="A90" s="8" t="n"/>
      <c r="B90" s="9" t="n"/>
      <c r="C90" s="8" t="n"/>
      <c r="D90" s="8" t="n"/>
      <c r="E90" s="10" t="n"/>
      <c r="F90" s="10" t="n"/>
      <c r="G90" s="10" t="n"/>
      <c r="H90" s="10" t="n"/>
      <c r="I90" s="10" t="n"/>
      <c r="J90" s="11">
        <f>IF(COUNT(E90:H90)=0,"",SUM(E90:H90))</f>
        <v/>
      </c>
      <c r="K90" s="12">
        <f>IF(OR(A90="",J90=""),"",IFERROR(J90/VLOOKUP(A90,Summary!$A$5:$C$54,3,FALSE),""))</f>
        <v/>
      </c>
      <c r="L90" s="8" t="n"/>
    </row>
    <row r="91">
      <c r="A91" s="8" t="n"/>
      <c r="B91" s="9" t="n"/>
      <c r="C91" s="8" t="n"/>
      <c r="D91" s="8" t="n"/>
      <c r="E91" s="10" t="n"/>
      <c r="F91" s="10" t="n"/>
      <c r="G91" s="10" t="n"/>
      <c r="H91" s="10" t="n"/>
      <c r="I91" s="10" t="n"/>
      <c r="J91" s="11">
        <f>IF(COUNT(E91:H91)=0,"",SUM(E91:H91))</f>
        <v/>
      </c>
      <c r="K91" s="12">
        <f>IF(OR(A91="",J91=""),"",IFERROR(J91/VLOOKUP(A91,Summary!$A$5:$C$54,3,FALSE),""))</f>
        <v/>
      </c>
      <c r="L91" s="8" t="n"/>
    </row>
    <row r="92">
      <c r="A92" s="8" t="n"/>
      <c r="B92" s="9" t="n"/>
      <c r="C92" s="8" t="n"/>
      <c r="D92" s="8" t="n"/>
      <c r="E92" s="10" t="n"/>
      <c r="F92" s="10" t="n"/>
      <c r="G92" s="10" t="n"/>
      <c r="H92" s="10" t="n"/>
      <c r="I92" s="10" t="n"/>
      <c r="J92" s="11">
        <f>IF(COUNT(E92:H92)=0,"",SUM(E92:H92))</f>
        <v/>
      </c>
      <c r="K92" s="12">
        <f>IF(OR(A92="",J92=""),"",IFERROR(J92/VLOOKUP(A92,Summary!$A$5:$C$54,3,FALSE),""))</f>
        <v/>
      </c>
      <c r="L92" s="8" t="n"/>
    </row>
    <row r="93">
      <c r="A93" s="8" t="n"/>
      <c r="B93" s="9" t="n"/>
      <c r="C93" s="8" t="n"/>
      <c r="D93" s="8" t="n"/>
      <c r="E93" s="10" t="n"/>
      <c r="F93" s="10" t="n"/>
      <c r="G93" s="10" t="n"/>
      <c r="H93" s="10" t="n"/>
      <c r="I93" s="10" t="n"/>
      <c r="J93" s="11">
        <f>IF(COUNT(E93:H93)=0,"",SUM(E93:H93))</f>
        <v/>
      </c>
      <c r="K93" s="12">
        <f>IF(OR(A93="",J93=""),"",IFERROR(J93/VLOOKUP(A93,Summary!$A$5:$C$54,3,FALSE),""))</f>
        <v/>
      </c>
      <c r="L93" s="8" t="n"/>
    </row>
    <row r="94">
      <c r="A94" s="8" t="n"/>
      <c r="B94" s="9" t="n"/>
      <c r="C94" s="8" t="n"/>
      <c r="D94" s="8" t="n"/>
      <c r="E94" s="10" t="n"/>
      <c r="F94" s="10" t="n"/>
      <c r="G94" s="10" t="n"/>
      <c r="H94" s="10" t="n"/>
      <c r="I94" s="10" t="n"/>
      <c r="J94" s="11">
        <f>IF(COUNT(E94:H94)=0,"",SUM(E94:H94))</f>
        <v/>
      </c>
      <c r="K94" s="12">
        <f>IF(OR(A94="",J94=""),"",IFERROR(J94/VLOOKUP(A94,Summary!$A$5:$C$54,3,FALSE),""))</f>
        <v/>
      </c>
      <c r="L94" s="8" t="n"/>
    </row>
    <row r="95">
      <c r="A95" s="8" t="n"/>
      <c r="B95" s="9" t="n"/>
      <c r="C95" s="8" t="n"/>
      <c r="D95" s="8" t="n"/>
      <c r="E95" s="10" t="n"/>
      <c r="F95" s="10" t="n"/>
      <c r="G95" s="10" t="n"/>
      <c r="H95" s="10" t="n"/>
      <c r="I95" s="10" t="n"/>
      <c r="J95" s="11">
        <f>IF(COUNT(E95:H95)=0,"",SUM(E95:H95))</f>
        <v/>
      </c>
      <c r="K95" s="12">
        <f>IF(OR(A95="",J95=""),"",IFERROR(J95/VLOOKUP(A95,Summary!$A$5:$C$54,3,FALSE),""))</f>
        <v/>
      </c>
      <c r="L95" s="8" t="n"/>
    </row>
    <row r="96">
      <c r="A96" s="8" t="n"/>
      <c r="B96" s="9" t="n"/>
      <c r="C96" s="8" t="n"/>
      <c r="D96" s="8" t="n"/>
      <c r="E96" s="10" t="n"/>
      <c r="F96" s="10" t="n"/>
      <c r="G96" s="10" t="n"/>
      <c r="H96" s="10" t="n"/>
      <c r="I96" s="10" t="n"/>
      <c r="J96" s="11">
        <f>IF(COUNT(E96:H96)=0,"",SUM(E96:H96))</f>
        <v/>
      </c>
      <c r="K96" s="12">
        <f>IF(OR(A96="",J96=""),"",IFERROR(J96/VLOOKUP(A96,Summary!$A$5:$C$54,3,FALSE),""))</f>
        <v/>
      </c>
      <c r="L96" s="8" t="n"/>
    </row>
    <row r="97">
      <c r="A97" s="8" t="n"/>
      <c r="B97" s="9" t="n"/>
      <c r="C97" s="8" t="n"/>
      <c r="D97" s="8" t="n"/>
      <c r="E97" s="10" t="n"/>
      <c r="F97" s="10" t="n"/>
      <c r="G97" s="10" t="n"/>
      <c r="H97" s="10" t="n"/>
      <c r="I97" s="10" t="n"/>
      <c r="J97" s="11">
        <f>IF(COUNT(E97:H97)=0,"",SUM(E97:H97))</f>
        <v/>
      </c>
      <c r="K97" s="12">
        <f>IF(OR(A97="",J97=""),"",IFERROR(J97/VLOOKUP(A97,Summary!$A$5:$C$54,3,FALSE),""))</f>
        <v/>
      </c>
      <c r="L97" s="8" t="n"/>
    </row>
    <row r="98">
      <c r="A98" s="8" t="n"/>
      <c r="B98" s="9" t="n"/>
      <c r="C98" s="8" t="n"/>
      <c r="D98" s="8" t="n"/>
      <c r="E98" s="10" t="n"/>
      <c r="F98" s="10" t="n"/>
      <c r="G98" s="10" t="n"/>
      <c r="H98" s="10" t="n"/>
      <c r="I98" s="10" t="n"/>
      <c r="J98" s="11">
        <f>IF(COUNT(E98:H98)=0,"",SUM(E98:H98))</f>
        <v/>
      </c>
      <c r="K98" s="12">
        <f>IF(OR(A98="",J98=""),"",IFERROR(J98/VLOOKUP(A98,Summary!$A$5:$C$54,3,FALSE),""))</f>
        <v/>
      </c>
      <c r="L98" s="8" t="n"/>
    </row>
    <row r="99">
      <c r="A99" s="8" t="n"/>
      <c r="B99" s="9" t="n"/>
      <c r="C99" s="8" t="n"/>
      <c r="D99" s="8" t="n"/>
      <c r="E99" s="10" t="n"/>
      <c r="F99" s="10" t="n"/>
      <c r="G99" s="10" t="n"/>
      <c r="H99" s="10" t="n"/>
      <c r="I99" s="10" t="n"/>
      <c r="J99" s="11">
        <f>IF(COUNT(E99:H99)=0,"",SUM(E99:H99))</f>
        <v/>
      </c>
      <c r="K99" s="12">
        <f>IF(OR(A99="",J99=""),"",IFERROR(J99/VLOOKUP(A99,Summary!$A$5:$C$54,3,FALSE),""))</f>
        <v/>
      </c>
      <c r="L99" s="8" t="n"/>
    </row>
    <row r="100">
      <c r="A100" s="8" t="n"/>
      <c r="B100" s="9" t="n"/>
      <c r="C100" s="8" t="n"/>
      <c r="D100" s="8" t="n"/>
      <c r="E100" s="10" t="n"/>
      <c r="F100" s="10" t="n"/>
      <c r="G100" s="10" t="n"/>
      <c r="H100" s="10" t="n"/>
      <c r="I100" s="10" t="n"/>
      <c r="J100" s="11">
        <f>IF(COUNT(E100:H100)=0,"",SUM(E100:H100))</f>
        <v/>
      </c>
      <c r="K100" s="12">
        <f>IF(OR(A100="",J100=""),"",IFERROR(J100/VLOOKUP(A100,Summary!$A$5:$C$54,3,FALSE),""))</f>
        <v/>
      </c>
      <c r="L100" s="8" t="n"/>
    </row>
    <row r="101">
      <c r="A101" s="8" t="n"/>
      <c r="B101" s="9" t="n"/>
      <c r="C101" s="8" t="n"/>
      <c r="D101" s="8" t="n"/>
      <c r="E101" s="10" t="n"/>
      <c r="F101" s="10" t="n"/>
      <c r="G101" s="10" t="n"/>
      <c r="H101" s="10" t="n"/>
      <c r="I101" s="10" t="n"/>
      <c r="J101" s="11">
        <f>IF(COUNT(E101:H101)=0,"",SUM(E101:H101))</f>
        <v/>
      </c>
      <c r="K101" s="12">
        <f>IF(OR(A101="",J101=""),"",IFERROR(J101/VLOOKUP(A101,Summary!$A$5:$C$54,3,FALSE),""))</f>
        <v/>
      </c>
      <c r="L101" s="8" t="n"/>
    </row>
    <row r="102">
      <c r="A102" s="8" t="n"/>
      <c r="B102" s="9" t="n"/>
      <c r="C102" s="8" t="n"/>
      <c r="D102" s="8" t="n"/>
      <c r="E102" s="10" t="n"/>
      <c r="F102" s="10" t="n"/>
      <c r="G102" s="10" t="n"/>
      <c r="H102" s="10" t="n"/>
      <c r="I102" s="10" t="n"/>
      <c r="J102" s="11">
        <f>IF(COUNT(E102:H102)=0,"",SUM(E102:H102))</f>
        <v/>
      </c>
      <c r="K102" s="12">
        <f>IF(OR(A102="",J102=""),"",IFERROR(J102/VLOOKUP(A102,Summary!$A$5:$C$54,3,FALSE),""))</f>
        <v/>
      </c>
      <c r="L102" s="8" t="n"/>
    </row>
    <row r="103">
      <c r="A103" s="8" t="n"/>
      <c r="B103" s="9" t="n"/>
      <c r="C103" s="8" t="n"/>
      <c r="D103" s="8" t="n"/>
      <c r="E103" s="10" t="n"/>
      <c r="F103" s="10" t="n"/>
      <c r="G103" s="10" t="n"/>
      <c r="H103" s="10" t="n"/>
      <c r="I103" s="10" t="n"/>
      <c r="J103" s="11">
        <f>IF(COUNT(E103:H103)=0,"",SUM(E103:H103))</f>
        <v/>
      </c>
      <c r="K103" s="12">
        <f>IF(OR(A103="",J103=""),"",IFERROR(J103/VLOOKUP(A103,Summary!$A$5:$C$54,3,FALSE),""))</f>
        <v/>
      </c>
      <c r="L103" s="8" t="n"/>
    </row>
    <row r="104">
      <c r="A104" s="8" t="n"/>
      <c r="B104" s="9" t="n"/>
      <c r="C104" s="8" t="n"/>
      <c r="D104" s="8" t="n"/>
      <c r="E104" s="10" t="n"/>
      <c r="F104" s="10" t="n"/>
      <c r="G104" s="10" t="n"/>
      <c r="H104" s="10" t="n"/>
      <c r="I104" s="10" t="n"/>
      <c r="J104" s="11">
        <f>IF(COUNT(E104:H104)=0,"",SUM(E104:H104))</f>
        <v/>
      </c>
      <c r="K104" s="12">
        <f>IF(OR(A104="",J104=""),"",IFERROR(J104/VLOOKUP(A104,Summary!$A$5:$C$54,3,FALSE),""))</f>
        <v/>
      </c>
      <c r="L104" s="8" t="n"/>
    </row>
    <row r="105">
      <c r="A105" s="8" t="n"/>
      <c r="B105" s="9" t="n"/>
      <c r="C105" s="8" t="n"/>
      <c r="D105" s="8" t="n"/>
      <c r="E105" s="10" t="n"/>
      <c r="F105" s="10" t="n"/>
      <c r="G105" s="10" t="n"/>
      <c r="H105" s="10" t="n"/>
      <c r="I105" s="10" t="n"/>
      <c r="J105" s="11">
        <f>IF(COUNT(E105:H105)=0,"",SUM(E105:H105))</f>
        <v/>
      </c>
      <c r="K105" s="12">
        <f>IF(OR(A105="",J105=""),"",IFERROR(J105/VLOOKUP(A105,Summary!$A$5:$C$54,3,FALSE),""))</f>
        <v/>
      </c>
      <c r="L105" s="8" t="n"/>
    </row>
    <row r="106">
      <c r="A106" s="8" t="n"/>
      <c r="B106" s="9" t="n"/>
      <c r="C106" s="8" t="n"/>
      <c r="D106" s="8" t="n"/>
      <c r="E106" s="10" t="n"/>
      <c r="F106" s="10" t="n"/>
      <c r="G106" s="10" t="n"/>
      <c r="H106" s="10" t="n"/>
      <c r="I106" s="10" t="n"/>
      <c r="J106" s="11">
        <f>IF(COUNT(E106:H106)=0,"",SUM(E106:H106))</f>
        <v/>
      </c>
      <c r="K106" s="12">
        <f>IF(OR(A106="",J106=""),"",IFERROR(J106/VLOOKUP(A106,Summary!$A$5:$C$54,3,FALSE),""))</f>
        <v/>
      </c>
      <c r="L106" s="8" t="n"/>
    </row>
    <row r="107">
      <c r="A107" s="8" t="n"/>
      <c r="B107" s="9" t="n"/>
      <c r="C107" s="8" t="n"/>
      <c r="D107" s="8" t="n"/>
      <c r="E107" s="10" t="n"/>
      <c r="F107" s="10" t="n"/>
      <c r="G107" s="10" t="n"/>
      <c r="H107" s="10" t="n"/>
      <c r="I107" s="10" t="n"/>
      <c r="J107" s="11">
        <f>IF(COUNT(E107:H107)=0,"",SUM(E107:H107))</f>
        <v/>
      </c>
      <c r="K107" s="12">
        <f>IF(OR(A107="",J107=""),"",IFERROR(J107/VLOOKUP(A107,Summary!$A$5:$C$54,3,FALSE),""))</f>
        <v/>
      </c>
      <c r="L107" s="8" t="n"/>
    </row>
    <row r="108">
      <c r="A108" s="8" t="n"/>
      <c r="B108" s="9" t="n"/>
      <c r="C108" s="8" t="n"/>
      <c r="D108" s="8" t="n"/>
      <c r="E108" s="10" t="n"/>
      <c r="F108" s="10" t="n"/>
      <c r="G108" s="10" t="n"/>
      <c r="H108" s="10" t="n"/>
      <c r="I108" s="10" t="n"/>
      <c r="J108" s="11">
        <f>IF(COUNT(E108:H108)=0,"",SUM(E108:H108))</f>
        <v/>
      </c>
      <c r="K108" s="12">
        <f>IF(OR(A108="",J108=""),"",IFERROR(J108/VLOOKUP(A108,Summary!$A$5:$C$54,3,FALSE),""))</f>
        <v/>
      </c>
      <c r="L108" s="8" t="n"/>
    </row>
    <row r="109">
      <c r="A109" s="8" t="n"/>
      <c r="B109" s="9" t="n"/>
      <c r="C109" s="8" t="n"/>
      <c r="D109" s="8" t="n"/>
      <c r="E109" s="10" t="n"/>
      <c r="F109" s="10" t="n"/>
      <c r="G109" s="10" t="n"/>
      <c r="H109" s="10" t="n"/>
      <c r="I109" s="10" t="n"/>
      <c r="J109" s="11">
        <f>IF(COUNT(E109:H109)=0,"",SUM(E109:H109))</f>
        <v/>
      </c>
      <c r="K109" s="12">
        <f>IF(OR(A109="",J109=""),"",IFERROR(J109/VLOOKUP(A109,Summary!$A$5:$C$54,3,FALSE),""))</f>
        <v/>
      </c>
      <c r="L109" s="8" t="n"/>
    </row>
    <row r="110">
      <c r="A110" s="8" t="n"/>
      <c r="B110" s="9" t="n"/>
      <c r="C110" s="8" t="n"/>
      <c r="D110" s="8" t="n"/>
      <c r="E110" s="10" t="n"/>
      <c r="F110" s="10" t="n"/>
      <c r="G110" s="10" t="n"/>
      <c r="H110" s="10" t="n"/>
      <c r="I110" s="10" t="n"/>
      <c r="J110" s="11">
        <f>IF(COUNT(E110:H110)=0,"",SUM(E110:H110))</f>
        <v/>
      </c>
      <c r="K110" s="12">
        <f>IF(OR(A110="",J110=""),"",IFERROR(J110/VLOOKUP(A110,Summary!$A$5:$C$54,3,FALSE),""))</f>
        <v/>
      </c>
      <c r="L110" s="8" t="n"/>
    </row>
    <row r="111">
      <c r="A111" s="8" t="n"/>
      <c r="B111" s="9" t="n"/>
      <c r="C111" s="8" t="n"/>
      <c r="D111" s="8" t="n"/>
      <c r="E111" s="10" t="n"/>
      <c r="F111" s="10" t="n"/>
      <c r="G111" s="10" t="n"/>
      <c r="H111" s="10" t="n"/>
      <c r="I111" s="10" t="n"/>
      <c r="J111" s="11">
        <f>IF(COUNT(E111:H111)=0,"",SUM(E111:H111))</f>
        <v/>
      </c>
      <c r="K111" s="12">
        <f>IF(OR(A111="",J111=""),"",IFERROR(J111/VLOOKUP(A111,Summary!$A$5:$C$54,3,FALSE),""))</f>
        <v/>
      </c>
      <c r="L111" s="8" t="n"/>
    </row>
    <row r="112">
      <c r="A112" s="8" t="n"/>
      <c r="B112" s="9" t="n"/>
      <c r="C112" s="8" t="n"/>
      <c r="D112" s="8" t="n"/>
      <c r="E112" s="10" t="n"/>
      <c r="F112" s="10" t="n"/>
      <c r="G112" s="10" t="n"/>
      <c r="H112" s="10" t="n"/>
      <c r="I112" s="10" t="n"/>
      <c r="J112" s="11">
        <f>IF(COUNT(E112:H112)=0,"",SUM(E112:H112))</f>
        <v/>
      </c>
      <c r="K112" s="12">
        <f>IF(OR(A112="",J112=""),"",IFERROR(J112/VLOOKUP(A112,Summary!$A$5:$C$54,3,FALSE),""))</f>
        <v/>
      </c>
      <c r="L112" s="8" t="n"/>
    </row>
    <row r="113">
      <c r="A113" s="8" t="n"/>
      <c r="B113" s="9" t="n"/>
      <c r="C113" s="8" t="n"/>
      <c r="D113" s="8" t="n"/>
      <c r="E113" s="10" t="n"/>
      <c r="F113" s="10" t="n"/>
      <c r="G113" s="10" t="n"/>
      <c r="H113" s="10" t="n"/>
      <c r="I113" s="10" t="n"/>
      <c r="J113" s="11">
        <f>IF(COUNT(E113:H113)=0,"",SUM(E113:H113))</f>
        <v/>
      </c>
      <c r="K113" s="12">
        <f>IF(OR(A113="",J113=""),"",IFERROR(J113/VLOOKUP(A113,Summary!$A$5:$C$54,3,FALSE),""))</f>
        <v/>
      </c>
      <c r="L113" s="8" t="n"/>
    </row>
    <row r="114">
      <c r="A114" s="8" t="n"/>
      <c r="B114" s="9" t="n"/>
      <c r="C114" s="8" t="n"/>
      <c r="D114" s="8" t="n"/>
      <c r="E114" s="10" t="n"/>
      <c r="F114" s="10" t="n"/>
      <c r="G114" s="10" t="n"/>
      <c r="H114" s="10" t="n"/>
      <c r="I114" s="10" t="n"/>
      <c r="J114" s="11">
        <f>IF(COUNT(E114:H114)=0,"",SUM(E114:H114))</f>
        <v/>
      </c>
      <c r="K114" s="12">
        <f>IF(OR(A114="",J114=""),"",IFERROR(J114/VLOOKUP(A114,Summary!$A$5:$C$54,3,FALSE),""))</f>
        <v/>
      </c>
      <c r="L114" s="8" t="n"/>
    </row>
    <row r="115">
      <c r="A115" s="8" t="n"/>
      <c r="B115" s="9" t="n"/>
      <c r="C115" s="8" t="n"/>
      <c r="D115" s="8" t="n"/>
      <c r="E115" s="10" t="n"/>
      <c r="F115" s="10" t="n"/>
      <c r="G115" s="10" t="n"/>
      <c r="H115" s="10" t="n"/>
      <c r="I115" s="10" t="n"/>
      <c r="J115" s="11">
        <f>IF(COUNT(E115:H115)=0,"",SUM(E115:H115))</f>
        <v/>
      </c>
      <c r="K115" s="12">
        <f>IF(OR(A115="",J115=""),"",IFERROR(J115/VLOOKUP(A115,Summary!$A$5:$C$54,3,FALSE),""))</f>
        <v/>
      </c>
      <c r="L115" s="8" t="n"/>
    </row>
    <row r="116">
      <c r="A116" s="8" t="n"/>
      <c r="B116" s="9" t="n"/>
      <c r="C116" s="8" t="n"/>
      <c r="D116" s="8" t="n"/>
      <c r="E116" s="10" t="n"/>
      <c r="F116" s="10" t="n"/>
      <c r="G116" s="10" t="n"/>
      <c r="H116" s="10" t="n"/>
      <c r="I116" s="10" t="n"/>
      <c r="J116" s="11">
        <f>IF(COUNT(E116:H116)=0,"",SUM(E116:H116))</f>
        <v/>
      </c>
      <c r="K116" s="12">
        <f>IF(OR(A116="",J116=""),"",IFERROR(J116/VLOOKUP(A116,Summary!$A$5:$C$54,3,FALSE),""))</f>
        <v/>
      </c>
      <c r="L116" s="8" t="n"/>
    </row>
    <row r="117">
      <c r="A117" s="8" t="n"/>
      <c r="B117" s="9" t="n"/>
      <c r="C117" s="8" t="n"/>
      <c r="D117" s="8" t="n"/>
      <c r="E117" s="10" t="n"/>
      <c r="F117" s="10" t="n"/>
      <c r="G117" s="10" t="n"/>
      <c r="H117" s="10" t="n"/>
      <c r="I117" s="10" t="n"/>
      <c r="J117" s="11">
        <f>IF(COUNT(E117:H117)=0,"",SUM(E117:H117))</f>
        <v/>
      </c>
      <c r="K117" s="12">
        <f>IF(OR(A117="",J117=""),"",IFERROR(J117/VLOOKUP(A117,Summary!$A$5:$C$54,3,FALSE),""))</f>
        <v/>
      </c>
      <c r="L117" s="8" t="n"/>
    </row>
    <row r="118">
      <c r="A118" s="8" t="n"/>
      <c r="B118" s="9" t="n"/>
      <c r="C118" s="8" t="n"/>
      <c r="D118" s="8" t="n"/>
      <c r="E118" s="10" t="n"/>
      <c r="F118" s="10" t="n"/>
      <c r="G118" s="10" t="n"/>
      <c r="H118" s="10" t="n"/>
      <c r="I118" s="10" t="n"/>
      <c r="J118" s="11">
        <f>IF(COUNT(E118:H118)=0,"",SUM(E118:H118))</f>
        <v/>
      </c>
      <c r="K118" s="12">
        <f>IF(OR(A118="",J118=""),"",IFERROR(J118/VLOOKUP(A118,Summary!$A$5:$C$54,3,FALSE),""))</f>
        <v/>
      </c>
      <c r="L118" s="8" t="n"/>
    </row>
    <row r="119">
      <c r="A119" s="8" t="n"/>
      <c r="B119" s="9" t="n"/>
      <c r="C119" s="8" t="n"/>
      <c r="D119" s="8" t="n"/>
      <c r="E119" s="10" t="n"/>
      <c r="F119" s="10" t="n"/>
      <c r="G119" s="10" t="n"/>
      <c r="H119" s="10" t="n"/>
      <c r="I119" s="10" t="n"/>
      <c r="J119" s="11">
        <f>IF(COUNT(E119:H119)=0,"",SUM(E119:H119))</f>
        <v/>
      </c>
      <c r="K119" s="12">
        <f>IF(OR(A119="",J119=""),"",IFERROR(J119/VLOOKUP(A119,Summary!$A$5:$C$54,3,FALSE),""))</f>
        <v/>
      </c>
      <c r="L119" s="8" t="n"/>
    </row>
    <row r="120">
      <c r="A120" s="8" t="n"/>
      <c r="B120" s="9" t="n"/>
      <c r="C120" s="8" t="n"/>
      <c r="D120" s="8" t="n"/>
      <c r="E120" s="10" t="n"/>
      <c r="F120" s="10" t="n"/>
      <c r="G120" s="10" t="n"/>
      <c r="H120" s="10" t="n"/>
      <c r="I120" s="10" t="n"/>
      <c r="J120" s="11">
        <f>IF(COUNT(E120:H120)=0,"",SUM(E120:H120))</f>
        <v/>
      </c>
      <c r="K120" s="12">
        <f>IF(OR(A120="",J120=""),"",IFERROR(J120/VLOOKUP(A120,Summary!$A$5:$C$54,3,FALSE),""))</f>
        <v/>
      </c>
      <c r="L120" s="8" t="n"/>
    </row>
    <row r="121">
      <c r="A121" s="8" t="n"/>
      <c r="B121" s="9" t="n"/>
      <c r="C121" s="8" t="n"/>
      <c r="D121" s="8" t="n"/>
      <c r="E121" s="10" t="n"/>
      <c r="F121" s="10" t="n"/>
      <c r="G121" s="10" t="n"/>
      <c r="H121" s="10" t="n"/>
      <c r="I121" s="10" t="n"/>
      <c r="J121" s="11">
        <f>IF(COUNT(E121:H121)=0,"",SUM(E121:H121))</f>
        <v/>
      </c>
      <c r="K121" s="12">
        <f>IF(OR(A121="",J121=""),"",IFERROR(J121/VLOOKUP(A121,Summary!$A$5:$C$54,3,FALSE),""))</f>
        <v/>
      </c>
      <c r="L121" s="8" t="n"/>
    </row>
    <row r="122">
      <c r="A122" s="8" t="n"/>
      <c r="B122" s="9" t="n"/>
      <c r="C122" s="8" t="n"/>
      <c r="D122" s="8" t="n"/>
      <c r="E122" s="10" t="n"/>
      <c r="F122" s="10" t="n"/>
      <c r="G122" s="10" t="n"/>
      <c r="H122" s="10" t="n"/>
      <c r="I122" s="10" t="n"/>
      <c r="J122" s="11">
        <f>IF(COUNT(E122:H122)=0,"",SUM(E122:H122))</f>
        <v/>
      </c>
      <c r="K122" s="12">
        <f>IF(OR(A122="",J122=""),"",IFERROR(J122/VLOOKUP(A122,Summary!$A$5:$C$54,3,FALSE),""))</f>
        <v/>
      </c>
      <c r="L122" s="8" t="n"/>
    </row>
    <row r="123">
      <c r="A123" s="8" t="n"/>
      <c r="B123" s="9" t="n"/>
      <c r="C123" s="8" t="n"/>
      <c r="D123" s="8" t="n"/>
      <c r="E123" s="10" t="n"/>
      <c r="F123" s="10" t="n"/>
      <c r="G123" s="10" t="n"/>
      <c r="H123" s="10" t="n"/>
      <c r="I123" s="10" t="n"/>
      <c r="J123" s="11">
        <f>IF(COUNT(E123:H123)=0,"",SUM(E123:H123))</f>
        <v/>
      </c>
      <c r="K123" s="12">
        <f>IF(OR(A123="",J123=""),"",IFERROR(J123/VLOOKUP(A123,Summary!$A$5:$C$54,3,FALSE),""))</f>
        <v/>
      </c>
      <c r="L123" s="8" t="n"/>
    </row>
    <row r="124">
      <c r="A124" s="8" t="n"/>
      <c r="B124" s="9" t="n"/>
      <c r="C124" s="8" t="n"/>
      <c r="D124" s="8" t="n"/>
      <c r="E124" s="10" t="n"/>
      <c r="F124" s="10" t="n"/>
      <c r="G124" s="10" t="n"/>
      <c r="H124" s="10" t="n"/>
      <c r="I124" s="10" t="n"/>
      <c r="J124" s="11">
        <f>IF(COUNT(E124:H124)=0,"",SUM(E124:H124))</f>
        <v/>
      </c>
      <c r="K124" s="12">
        <f>IF(OR(A124="",J124=""),"",IFERROR(J124/VLOOKUP(A124,Summary!$A$5:$C$54,3,FALSE),""))</f>
        <v/>
      </c>
      <c r="L124" s="8" t="n"/>
    </row>
    <row r="125">
      <c r="A125" s="8" t="n"/>
      <c r="B125" s="9" t="n"/>
      <c r="C125" s="8" t="n"/>
      <c r="D125" s="8" t="n"/>
      <c r="E125" s="10" t="n"/>
      <c r="F125" s="10" t="n"/>
      <c r="G125" s="10" t="n"/>
      <c r="H125" s="10" t="n"/>
      <c r="I125" s="10" t="n"/>
      <c r="J125" s="11">
        <f>IF(COUNT(E125:H125)=0,"",SUM(E125:H125))</f>
        <v/>
      </c>
      <c r="K125" s="12">
        <f>IF(OR(A125="",J125=""),"",IFERROR(J125/VLOOKUP(A125,Summary!$A$5:$C$54,3,FALSE),""))</f>
        <v/>
      </c>
      <c r="L125" s="8" t="n"/>
    </row>
    <row r="126">
      <c r="A126" s="8" t="n"/>
      <c r="B126" s="9" t="n"/>
      <c r="C126" s="8" t="n"/>
      <c r="D126" s="8" t="n"/>
      <c r="E126" s="10" t="n"/>
      <c r="F126" s="10" t="n"/>
      <c r="G126" s="10" t="n"/>
      <c r="H126" s="10" t="n"/>
      <c r="I126" s="10" t="n"/>
      <c r="J126" s="11">
        <f>IF(COUNT(E126:H126)=0,"",SUM(E126:H126))</f>
        <v/>
      </c>
      <c r="K126" s="12">
        <f>IF(OR(A126="",J126=""),"",IFERROR(J126/VLOOKUP(A126,Summary!$A$5:$C$54,3,FALSE),""))</f>
        <v/>
      </c>
      <c r="L126" s="8" t="n"/>
    </row>
    <row r="127">
      <c r="A127" s="8" t="n"/>
      <c r="B127" s="9" t="n"/>
      <c r="C127" s="8" t="n"/>
      <c r="D127" s="8" t="n"/>
      <c r="E127" s="10" t="n"/>
      <c r="F127" s="10" t="n"/>
      <c r="G127" s="10" t="n"/>
      <c r="H127" s="10" t="n"/>
      <c r="I127" s="10" t="n"/>
      <c r="J127" s="11">
        <f>IF(COUNT(E127:H127)=0,"",SUM(E127:H127))</f>
        <v/>
      </c>
      <c r="K127" s="12">
        <f>IF(OR(A127="",J127=""),"",IFERROR(J127/VLOOKUP(A127,Summary!$A$5:$C$54,3,FALSE),""))</f>
        <v/>
      </c>
      <c r="L127" s="8" t="n"/>
    </row>
    <row r="128">
      <c r="A128" s="8" t="n"/>
      <c r="B128" s="9" t="n"/>
      <c r="C128" s="8" t="n"/>
      <c r="D128" s="8" t="n"/>
      <c r="E128" s="10" t="n"/>
      <c r="F128" s="10" t="n"/>
      <c r="G128" s="10" t="n"/>
      <c r="H128" s="10" t="n"/>
      <c r="I128" s="10" t="n"/>
      <c r="J128" s="11">
        <f>IF(COUNT(E128:H128)=0,"",SUM(E128:H128))</f>
        <v/>
      </c>
      <c r="K128" s="12">
        <f>IF(OR(A128="",J128=""),"",IFERROR(J128/VLOOKUP(A128,Summary!$A$5:$C$54,3,FALSE),""))</f>
        <v/>
      </c>
      <c r="L128" s="8" t="n"/>
    </row>
    <row r="129">
      <c r="A129" s="8" t="n"/>
      <c r="B129" s="9" t="n"/>
      <c r="C129" s="8" t="n"/>
      <c r="D129" s="8" t="n"/>
      <c r="E129" s="10" t="n"/>
      <c r="F129" s="10" t="n"/>
      <c r="G129" s="10" t="n"/>
      <c r="H129" s="10" t="n"/>
      <c r="I129" s="10" t="n"/>
      <c r="J129" s="11">
        <f>IF(COUNT(E129:H129)=0,"",SUM(E129:H129))</f>
        <v/>
      </c>
      <c r="K129" s="12">
        <f>IF(OR(A129="",J129=""),"",IFERROR(J129/VLOOKUP(A129,Summary!$A$5:$C$54,3,FALSE),""))</f>
        <v/>
      </c>
      <c r="L129" s="8" t="n"/>
    </row>
    <row r="130">
      <c r="A130" s="8" t="n"/>
      <c r="B130" s="9" t="n"/>
      <c r="C130" s="8" t="n"/>
      <c r="D130" s="8" t="n"/>
      <c r="E130" s="10" t="n"/>
      <c r="F130" s="10" t="n"/>
      <c r="G130" s="10" t="n"/>
      <c r="H130" s="10" t="n"/>
      <c r="I130" s="10" t="n"/>
      <c r="J130" s="11">
        <f>IF(COUNT(E130:H130)=0,"",SUM(E130:H130))</f>
        <v/>
      </c>
      <c r="K130" s="12">
        <f>IF(OR(A130="",J130=""),"",IFERROR(J130/VLOOKUP(A130,Summary!$A$5:$C$54,3,FALSE),""))</f>
        <v/>
      </c>
      <c r="L130" s="8" t="n"/>
    </row>
    <row r="131">
      <c r="A131" s="8" t="n"/>
      <c r="B131" s="9" t="n"/>
      <c r="C131" s="8" t="n"/>
      <c r="D131" s="8" t="n"/>
      <c r="E131" s="10" t="n"/>
      <c r="F131" s="10" t="n"/>
      <c r="G131" s="10" t="n"/>
      <c r="H131" s="10" t="n"/>
      <c r="I131" s="10" t="n"/>
      <c r="J131" s="11">
        <f>IF(COUNT(E131:H131)=0,"",SUM(E131:H131))</f>
        <v/>
      </c>
      <c r="K131" s="12">
        <f>IF(OR(A131="",J131=""),"",IFERROR(J131/VLOOKUP(A131,Summary!$A$5:$C$54,3,FALSE),""))</f>
        <v/>
      </c>
      <c r="L131" s="8" t="n"/>
    </row>
    <row r="132">
      <c r="A132" s="8" t="n"/>
      <c r="B132" s="9" t="n"/>
      <c r="C132" s="8" t="n"/>
      <c r="D132" s="8" t="n"/>
      <c r="E132" s="10" t="n"/>
      <c r="F132" s="10" t="n"/>
      <c r="G132" s="10" t="n"/>
      <c r="H132" s="10" t="n"/>
      <c r="I132" s="10" t="n"/>
      <c r="J132" s="11">
        <f>IF(COUNT(E132:H132)=0,"",SUM(E132:H132))</f>
        <v/>
      </c>
      <c r="K132" s="12">
        <f>IF(OR(A132="",J132=""),"",IFERROR(J132/VLOOKUP(A132,Summary!$A$5:$C$54,3,FALSE),""))</f>
        <v/>
      </c>
      <c r="L132" s="8" t="n"/>
    </row>
    <row r="133">
      <c r="A133" s="8" t="n"/>
      <c r="B133" s="9" t="n"/>
      <c r="C133" s="8" t="n"/>
      <c r="D133" s="8" t="n"/>
      <c r="E133" s="10" t="n"/>
      <c r="F133" s="10" t="n"/>
      <c r="G133" s="10" t="n"/>
      <c r="H133" s="10" t="n"/>
      <c r="I133" s="10" t="n"/>
      <c r="J133" s="11">
        <f>IF(COUNT(E133:H133)=0,"",SUM(E133:H133))</f>
        <v/>
      </c>
      <c r="K133" s="12">
        <f>IF(OR(A133="",J133=""),"",IFERROR(J133/VLOOKUP(A133,Summary!$A$5:$C$54,3,FALSE),""))</f>
        <v/>
      </c>
      <c r="L133" s="8" t="n"/>
    </row>
    <row r="134">
      <c r="A134" s="8" t="n"/>
      <c r="B134" s="9" t="n"/>
      <c r="C134" s="8" t="n"/>
      <c r="D134" s="8" t="n"/>
      <c r="E134" s="10" t="n"/>
      <c r="F134" s="10" t="n"/>
      <c r="G134" s="10" t="n"/>
      <c r="H134" s="10" t="n"/>
      <c r="I134" s="10" t="n"/>
      <c r="J134" s="11">
        <f>IF(COUNT(E134:H134)=0,"",SUM(E134:H134))</f>
        <v/>
      </c>
      <c r="K134" s="12">
        <f>IF(OR(A134="",J134=""),"",IFERROR(J134/VLOOKUP(A134,Summary!$A$5:$C$54,3,FALSE),""))</f>
        <v/>
      </c>
      <c r="L134" s="8" t="n"/>
    </row>
    <row r="135">
      <c r="A135" s="8" t="n"/>
      <c r="B135" s="9" t="n"/>
      <c r="C135" s="8" t="n"/>
      <c r="D135" s="8" t="n"/>
      <c r="E135" s="10" t="n"/>
      <c r="F135" s="10" t="n"/>
      <c r="G135" s="10" t="n"/>
      <c r="H135" s="10" t="n"/>
      <c r="I135" s="10" t="n"/>
      <c r="J135" s="11">
        <f>IF(COUNT(E135:H135)=0,"",SUM(E135:H135))</f>
        <v/>
      </c>
      <c r="K135" s="12">
        <f>IF(OR(A135="",J135=""),"",IFERROR(J135/VLOOKUP(A135,Summary!$A$5:$C$54,3,FALSE),""))</f>
        <v/>
      </c>
      <c r="L135" s="8" t="n"/>
    </row>
    <row r="136">
      <c r="A136" s="8" t="n"/>
      <c r="B136" s="9" t="n"/>
      <c r="C136" s="8" t="n"/>
      <c r="D136" s="8" t="n"/>
      <c r="E136" s="10" t="n"/>
      <c r="F136" s="10" t="n"/>
      <c r="G136" s="10" t="n"/>
      <c r="H136" s="10" t="n"/>
      <c r="I136" s="10" t="n"/>
      <c r="J136" s="11">
        <f>IF(COUNT(E136:H136)=0,"",SUM(E136:H136))</f>
        <v/>
      </c>
      <c r="K136" s="12">
        <f>IF(OR(A136="",J136=""),"",IFERROR(J136/VLOOKUP(A136,Summary!$A$5:$C$54,3,FALSE),""))</f>
        <v/>
      </c>
      <c r="L136" s="8" t="n"/>
    </row>
    <row r="137">
      <c r="A137" s="8" t="n"/>
      <c r="B137" s="9" t="n"/>
      <c r="C137" s="8" t="n"/>
      <c r="D137" s="8" t="n"/>
      <c r="E137" s="10" t="n"/>
      <c r="F137" s="10" t="n"/>
      <c r="G137" s="10" t="n"/>
      <c r="H137" s="10" t="n"/>
      <c r="I137" s="10" t="n"/>
      <c r="J137" s="11">
        <f>IF(COUNT(E137:H137)=0,"",SUM(E137:H137))</f>
        <v/>
      </c>
      <c r="K137" s="12">
        <f>IF(OR(A137="",J137=""),"",IFERROR(J137/VLOOKUP(A137,Summary!$A$5:$C$54,3,FALSE),""))</f>
        <v/>
      </c>
      <c r="L137" s="8" t="n"/>
    </row>
    <row r="138">
      <c r="A138" s="8" t="n"/>
      <c r="B138" s="9" t="n"/>
      <c r="C138" s="8" t="n"/>
      <c r="D138" s="8" t="n"/>
      <c r="E138" s="10" t="n"/>
      <c r="F138" s="10" t="n"/>
      <c r="G138" s="10" t="n"/>
      <c r="H138" s="10" t="n"/>
      <c r="I138" s="10" t="n"/>
      <c r="J138" s="11">
        <f>IF(COUNT(E138:H138)=0,"",SUM(E138:H138))</f>
        <v/>
      </c>
      <c r="K138" s="12">
        <f>IF(OR(A138="",J138=""),"",IFERROR(J138/VLOOKUP(A138,Summary!$A$5:$C$54,3,FALSE),""))</f>
        <v/>
      </c>
      <c r="L138" s="8" t="n"/>
    </row>
    <row r="139">
      <c r="A139" s="8" t="n"/>
      <c r="B139" s="9" t="n"/>
      <c r="C139" s="8" t="n"/>
      <c r="D139" s="8" t="n"/>
      <c r="E139" s="10" t="n"/>
      <c r="F139" s="10" t="n"/>
      <c r="G139" s="10" t="n"/>
      <c r="H139" s="10" t="n"/>
      <c r="I139" s="10" t="n"/>
      <c r="J139" s="11">
        <f>IF(COUNT(E139:H139)=0,"",SUM(E139:H139))</f>
        <v/>
      </c>
      <c r="K139" s="12">
        <f>IF(OR(A139="",J139=""),"",IFERROR(J139/VLOOKUP(A139,Summary!$A$5:$C$54,3,FALSE),""))</f>
        <v/>
      </c>
      <c r="L139" s="8" t="n"/>
    </row>
    <row r="140">
      <c r="A140" s="8" t="n"/>
      <c r="B140" s="9" t="n"/>
      <c r="C140" s="8" t="n"/>
      <c r="D140" s="8" t="n"/>
      <c r="E140" s="10" t="n"/>
      <c r="F140" s="10" t="n"/>
      <c r="G140" s="10" t="n"/>
      <c r="H140" s="10" t="n"/>
      <c r="I140" s="10" t="n"/>
      <c r="J140" s="11">
        <f>IF(COUNT(E140:H140)=0,"",SUM(E140:H140))</f>
        <v/>
      </c>
      <c r="K140" s="12">
        <f>IF(OR(A140="",J140=""),"",IFERROR(J140/VLOOKUP(A140,Summary!$A$5:$C$54,3,FALSE),""))</f>
        <v/>
      </c>
      <c r="L140" s="8" t="n"/>
    </row>
    <row r="141">
      <c r="A141" s="8" t="n"/>
      <c r="B141" s="9" t="n"/>
      <c r="C141" s="8" t="n"/>
      <c r="D141" s="8" t="n"/>
      <c r="E141" s="10" t="n"/>
      <c r="F141" s="10" t="n"/>
      <c r="G141" s="10" t="n"/>
      <c r="H141" s="10" t="n"/>
      <c r="I141" s="10" t="n"/>
      <c r="J141" s="11">
        <f>IF(COUNT(E141:H141)=0,"",SUM(E141:H141))</f>
        <v/>
      </c>
      <c r="K141" s="12">
        <f>IF(OR(A141="",J141=""),"",IFERROR(J141/VLOOKUP(A141,Summary!$A$5:$C$54,3,FALSE),""))</f>
        <v/>
      </c>
      <c r="L141" s="8" t="n"/>
    </row>
    <row r="142">
      <c r="A142" s="8" t="n"/>
      <c r="B142" s="9" t="n"/>
      <c r="C142" s="8" t="n"/>
      <c r="D142" s="8" t="n"/>
      <c r="E142" s="10" t="n"/>
      <c r="F142" s="10" t="n"/>
      <c r="G142" s="10" t="n"/>
      <c r="H142" s="10" t="n"/>
      <c r="I142" s="10" t="n"/>
      <c r="J142" s="11">
        <f>IF(COUNT(E142:H142)=0,"",SUM(E142:H142))</f>
        <v/>
      </c>
      <c r="K142" s="12">
        <f>IF(OR(A142="",J142=""),"",IFERROR(J142/VLOOKUP(A142,Summary!$A$5:$C$54,3,FALSE),""))</f>
        <v/>
      </c>
      <c r="L142" s="8" t="n"/>
    </row>
    <row r="143">
      <c r="A143" s="8" t="n"/>
      <c r="B143" s="9" t="n"/>
      <c r="C143" s="8" t="n"/>
      <c r="D143" s="8" t="n"/>
      <c r="E143" s="10" t="n"/>
      <c r="F143" s="10" t="n"/>
      <c r="G143" s="10" t="n"/>
      <c r="H143" s="10" t="n"/>
      <c r="I143" s="10" t="n"/>
      <c r="J143" s="11">
        <f>IF(COUNT(E143:H143)=0,"",SUM(E143:H143))</f>
        <v/>
      </c>
      <c r="K143" s="12">
        <f>IF(OR(A143="",J143=""),"",IFERROR(J143/VLOOKUP(A143,Summary!$A$5:$C$54,3,FALSE),""))</f>
        <v/>
      </c>
      <c r="L143" s="8" t="n"/>
    </row>
    <row r="144">
      <c r="A144" s="8" t="n"/>
      <c r="B144" s="9" t="n"/>
      <c r="C144" s="8" t="n"/>
      <c r="D144" s="8" t="n"/>
      <c r="E144" s="10" t="n"/>
      <c r="F144" s="10" t="n"/>
      <c r="G144" s="10" t="n"/>
      <c r="H144" s="10" t="n"/>
      <c r="I144" s="10" t="n"/>
      <c r="J144" s="11">
        <f>IF(COUNT(E144:H144)=0,"",SUM(E144:H144))</f>
        <v/>
      </c>
      <c r="K144" s="12">
        <f>IF(OR(A144="",J144=""),"",IFERROR(J144/VLOOKUP(A144,Summary!$A$5:$C$54,3,FALSE),""))</f>
        <v/>
      </c>
      <c r="L144" s="8" t="n"/>
    </row>
    <row r="145">
      <c r="A145" s="8" t="n"/>
      <c r="B145" s="9" t="n"/>
      <c r="C145" s="8" t="n"/>
      <c r="D145" s="8" t="n"/>
      <c r="E145" s="10" t="n"/>
      <c r="F145" s="10" t="n"/>
      <c r="G145" s="10" t="n"/>
      <c r="H145" s="10" t="n"/>
      <c r="I145" s="10" t="n"/>
      <c r="J145" s="11">
        <f>IF(COUNT(E145:H145)=0,"",SUM(E145:H145))</f>
        <v/>
      </c>
      <c r="K145" s="12">
        <f>IF(OR(A145="",J145=""),"",IFERROR(J145/VLOOKUP(A145,Summary!$A$5:$C$54,3,FALSE),""))</f>
        <v/>
      </c>
      <c r="L145" s="8" t="n"/>
    </row>
    <row r="146">
      <c r="A146" s="8" t="n"/>
      <c r="B146" s="9" t="n"/>
      <c r="C146" s="8" t="n"/>
      <c r="D146" s="8" t="n"/>
      <c r="E146" s="10" t="n"/>
      <c r="F146" s="10" t="n"/>
      <c r="G146" s="10" t="n"/>
      <c r="H146" s="10" t="n"/>
      <c r="I146" s="10" t="n"/>
      <c r="J146" s="11">
        <f>IF(COUNT(E146:H146)=0,"",SUM(E146:H146))</f>
        <v/>
      </c>
      <c r="K146" s="12">
        <f>IF(OR(A146="",J146=""),"",IFERROR(J146/VLOOKUP(A146,Summary!$A$5:$C$54,3,FALSE),""))</f>
        <v/>
      </c>
      <c r="L146" s="8" t="n"/>
    </row>
    <row r="147">
      <c r="A147" s="8" t="n"/>
      <c r="B147" s="9" t="n"/>
      <c r="C147" s="8" t="n"/>
      <c r="D147" s="8" t="n"/>
      <c r="E147" s="10" t="n"/>
      <c r="F147" s="10" t="n"/>
      <c r="G147" s="10" t="n"/>
      <c r="H147" s="10" t="n"/>
      <c r="I147" s="10" t="n"/>
      <c r="J147" s="11">
        <f>IF(COUNT(E147:H147)=0,"",SUM(E147:H147))</f>
        <v/>
      </c>
      <c r="K147" s="12">
        <f>IF(OR(A147="",J147=""),"",IFERROR(J147/VLOOKUP(A147,Summary!$A$5:$C$54,3,FALSE),""))</f>
        <v/>
      </c>
      <c r="L147" s="8" t="n"/>
    </row>
    <row r="148">
      <c r="A148" s="8" t="n"/>
      <c r="B148" s="9" t="n"/>
      <c r="C148" s="8" t="n"/>
      <c r="D148" s="8" t="n"/>
      <c r="E148" s="10" t="n"/>
      <c r="F148" s="10" t="n"/>
      <c r="G148" s="10" t="n"/>
      <c r="H148" s="10" t="n"/>
      <c r="I148" s="10" t="n"/>
      <c r="J148" s="11">
        <f>IF(COUNT(E148:H148)=0,"",SUM(E148:H148))</f>
        <v/>
      </c>
      <c r="K148" s="12">
        <f>IF(OR(A148="",J148=""),"",IFERROR(J148/VLOOKUP(A148,Summary!$A$5:$C$54,3,FALSE),""))</f>
        <v/>
      </c>
      <c r="L148" s="8" t="n"/>
    </row>
    <row r="149">
      <c r="A149" s="8" t="n"/>
      <c r="B149" s="9" t="n"/>
      <c r="C149" s="8" t="n"/>
      <c r="D149" s="8" t="n"/>
      <c r="E149" s="10" t="n"/>
      <c r="F149" s="10" t="n"/>
      <c r="G149" s="10" t="n"/>
      <c r="H149" s="10" t="n"/>
      <c r="I149" s="10" t="n"/>
      <c r="J149" s="11">
        <f>IF(COUNT(E149:H149)=0,"",SUM(E149:H149))</f>
        <v/>
      </c>
      <c r="K149" s="12">
        <f>IF(OR(A149="",J149=""),"",IFERROR(J149/VLOOKUP(A149,Summary!$A$5:$C$54,3,FALSE),""))</f>
        <v/>
      </c>
      <c r="L149" s="8" t="n"/>
    </row>
    <row r="150">
      <c r="A150" s="8" t="n"/>
      <c r="B150" s="9" t="n"/>
      <c r="C150" s="8" t="n"/>
      <c r="D150" s="8" t="n"/>
      <c r="E150" s="10" t="n"/>
      <c r="F150" s="10" t="n"/>
      <c r="G150" s="10" t="n"/>
      <c r="H150" s="10" t="n"/>
      <c r="I150" s="10" t="n"/>
      <c r="J150" s="11">
        <f>IF(COUNT(E150:H150)=0,"",SUM(E150:H150))</f>
        <v/>
      </c>
      <c r="K150" s="12">
        <f>IF(OR(A150="",J150=""),"",IFERROR(J150/VLOOKUP(A150,Summary!$A$5:$C$54,3,FALSE),""))</f>
        <v/>
      </c>
      <c r="L150" s="8" t="n"/>
    </row>
    <row r="151">
      <c r="A151" s="8" t="n"/>
      <c r="B151" s="9" t="n"/>
      <c r="C151" s="8" t="n"/>
      <c r="D151" s="8" t="n"/>
      <c r="E151" s="10" t="n"/>
      <c r="F151" s="10" t="n"/>
      <c r="G151" s="10" t="n"/>
      <c r="H151" s="10" t="n"/>
      <c r="I151" s="10" t="n"/>
      <c r="J151" s="11">
        <f>IF(COUNT(E151:H151)=0,"",SUM(E151:H151))</f>
        <v/>
      </c>
      <c r="K151" s="12">
        <f>IF(OR(A151="",J151=""),"",IFERROR(J151/VLOOKUP(A151,Summary!$A$5:$C$54,3,FALSE),""))</f>
        <v/>
      </c>
      <c r="L151" s="8" t="n"/>
    </row>
    <row r="152">
      <c r="A152" s="8" t="n"/>
      <c r="B152" s="9" t="n"/>
      <c r="C152" s="8" t="n"/>
      <c r="D152" s="8" t="n"/>
      <c r="E152" s="10" t="n"/>
      <c r="F152" s="10" t="n"/>
      <c r="G152" s="10" t="n"/>
      <c r="H152" s="10" t="n"/>
      <c r="I152" s="10" t="n"/>
      <c r="J152" s="11">
        <f>IF(COUNT(E152:H152)=0,"",SUM(E152:H152))</f>
        <v/>
      </c>
      <c r="K152" s="12">
        <f>IF(OR(A152="",J152=""),"",IFERROR(J152/VLOOKUP(A152,Summary!$A$5:$C$54,3,FALSE),""))</f>
        <v/>
      </c>
      <c r="L152" s="8" t="n"/>
    </row>
    <row r="153">
      <c r="A153" s="8" t="n"/>
      <c r="B153" s="9" t="n"/>
      <c r="C153" s="8" t="n"/>
      <c r="D153" s="8" t="n"/>
      <c r="E153" s="10" t="n"/>
      <c r="F153" s="10" t="n"/>
      <c r="G153" s="10" t="n"/>
      <c r="H153" s="10" t="n"/>
      <c r="I153" s="10" t="n"/>
      <c r="J153" s="11">
        <f>IF(COUNT(E153:H153)=0,"",SUM(E153:H153))</f>
        <v/>
      </c>
      <c r="K153" s="12">
        <f>IF(OR(A153="",J153=""),"",IFERROR(J153/VLOOKUP(A153,Summary!$A$5:$C$54,3,FALSE),""))</f>
        <v/>
      </c>
      <c r="L153" s="8" t="n"/>
    </row>
    <row r="154">
      <c r="A154" s="8" t="n"/>
      <c r="B154" s="9" t="n"/>
      <c r="C154" s="8" t="n"/>
      <c r="D154" s="8" t="n"/>
      <c r="E154" s="10" t="n"/>
      <c r="F154" s="10" t="n"/>
      <c r="G154" s="10" t="n"/>
      <c r="H154" s="10" t="n"/>
      <c r="I154" s="10" t="n"/>
      <c r="J154" s="11">
        <f>IF(COUNT(E154:H154)=0,"",SUM(E154:H154))</f>
        <v/>
      </c>
      <c r="K154" s="12">
        <f>IF(OR(A154="",J154=""),"",IFERROR(J154/VLOOKUP(A154,Summary!$A$5:$C$54,3,FALSE),""))</f>
        <v/>
      </c>
      <c r="L154" s="8" t="n"/>
    </row>
    <row r="155">
      <c r="A155" s="8" t="n"/>
      <c r="B155" s="9" t="n"/>
      <c r="C155" s="8" t="n"/>
      <c r="D155" s="8" t="n"/>
      <c r="E155" s="10" t="n"/>
      <c r="F155" s="10" t="n"/>
      <c r="G155" s="10" t="n"/>
      <c r="H155" s="10" t="n"/>
      <c r="I155" s="10" t="n"/>
      <c r="J155" s="11">
        <f>IF(COUNT(E155:H155)=0,"",SUM(E155:H155))</f>
        <v/>
      </c>
      <c r="K155" s="12">
        <f>IF(OR(A155="",J155=""),"",IFERROR(J155/VLOOKUP(A155,Summary!$A$5:$C$54,3,FALSE),""))</f>
        <v/>
      </c>
      <c r="L155" s="8" t="n"/>
    </row>
    <row r="156">
      <c r="A156" s="8" t="n"/>
      <c r="B156" s="9" t="n"/>
      <c r="C156" s="8" t="n"/>
      <c r="D156" s="8" t="n"/>
      <c r="E156" s="10" t="n"/>
      <c r="F156" s="10" t="n"/>
      <c r="G156" s="10" t="n"/>
      <c r="H156" s="10" t="n"/>
      <c r="I156" s="10" t="n"/>
      <c r="J156" s="11">
        <f>IF(COUNT(E156:H156)=0,"",SUM(E156:H156))</f>
        <v/>
      </c>
      <c r="K156" s="12">
        <f>IF(OR(A156="",J156=""),"",IFERROR(J156/VLOOKUP(A156,Summary!$A$5:$C$54,3,FALSE),""))</f>
        <v/>
      </c>
      <c r="L156" s="8" t="n"/>
    </row>
    <row r="157">
      <c r="A157" s="8" t="n"/>
      <c r="B157" s="9" t="n"/>
      <c r="C157" s="8" t="n"/>
      <c r="D157" s="8" t="n"/>
      <c r="E157" s="10" t="n"/>
      <c r="F157" s="10" t="n"/>
      <c r="G157" s="10" t="n"/>
      <c r="H157" s="10" t="n"/>
      <c r="I157" s="10" t="n"/>
      <c r="J157" s="11">
        <f>IF(COUNT(E157:H157)=0,"",SUM(E157:H157))</f>
        <v/>
      </c>
      <c r="K157" s="12">
        <f>IF(OR(A157="",J157=""),"",IFERROR(J157/VLOOKUP(A157,Summary!$A$5:$C$54,3,FALSE),""))</f>
        <v/>
      </c>
      <c r="L157" s="8" t="n"/>
    </row>
    <row r="158">
      <c r="A158" s="8" t="n"/>
      <c r="B158" s="9" t="n"/>
      <c r="C158" s="8" t="n"/>
      <c r="D158" s="8" t="n"/>
      <c r="E158" s="10" t="n"/>
      <c r="F158" s="10" t="n"/>
      <c r="G158" s="10" t="n"/>
      <c r="H158" s="10" t="n"/>
      <c r="I158" s="10" t="n"/>
      <c r="J158" s="11">
        <f>IF(COUNT(E158:H158)=0,"",SUM(E158:H158))</f>
        <v/>
      </c>
      <c r="K158" s="12">
        <f>IF(OR(A158="",J158=""),"",IFERROR(J158/VLOOKUP(A158,Summary!$A$5:$C$54,3,FALSE),""))</f>
        <v/>
      </c>
      <c r="L158" s="8" t="n"/>
    </row>
    <row r="159">
      <c r="A159" s="8" t="n"/>
      <c r="B159" s="9" t="n"/>
      <c r="C159" s="8" t="n"/>
      <c r="D159" s="8" t="n"/>
      <c r="E159" s="10" t="n"/>
      <c r="F159" s="10" t="n"/>
      <c r="G159" s="10" t="n"/>
      <c r="H159" s="10" t="n"/>
      <c r="I159" s="10" t="n"/>
      <c r="J159" s="11">
        <f>IF(COUNT(E159:H159)=0,"",SUM(E159:H159))</f>
        <v/>
      </c>
      <c r="K159" s="12">
        <f>IF(OR(A159="",J159=""),"",IFERROR(J159/VLOOKUP(A159,Summary!$A$5:$C$54,3,FALSE),""))</f>
        <v/>
      </c>
      <c r="L159" s="8" t="n"/>
    </row>
    <row r="160">
      <c r="A160" s="8" t="n"/>
      <c r="B160" s="9" t="n"/>
      <c r="C160" s="8" t="n"/>
      <c r="D160" s="8" t="n"/>
      <c r="E160" s="10" t="n"/>
      <c r="F160" s="10" t="n"/>
      <c r="G160" s="10" t="n"/>
      <c r="H160" s="10" t="n"/>
      <c r="I160" s="10" t="n"/>
      <c r="J160" s="11">
        <f>IF(COUNT(E160:H160)=0,"",SUM(E160:H160))</f>
        <v/>
      </c>
      <c r="K160" s="12">
        <f>IF(OR(A160="",J160=""),"",IFERROR(J160/VLOOKUP(A160,Summary!$A$5:$C$54,3,FALSE),""))</f>
        <v/>
      </c>
      <c r="L160" s="8" t="n"/>
    </row>
    <row r="161">
      <c r="A161" s="8" t="n"/>
      <c r="B161" s="9" t="n"/>
      <c r="C161" s="8" t="n"/>
      <c r="D161" s="8" t="n"/>
      <c r="E161" s="10" t="n"/>
      <c r="F161" s="10" t="n"/>
      <c r="G161" s="10" t="n"/>
      <c r="H161" s="10" t="n"/>
      <c r="I161" s="10" t="n"/>
      <c r="J161" s="11">
        <f>IF(COUNT(E161:H161)=0,"",SUM(E161:H161))</f>
        <v/>
      </c>
      <c r="K161" s="12">
        <f>IF(OR(A161="",J161=""),"",IFERROR(J161/VLOOKUP(A161,Summary!$A$5:$C$54,3,FALSE),""))</f>
        <v/>
      </c>
      <c r="L161" s="8" t="n"/>
    </row>
    <row r="162">
      <c r="A162" s="8" t="n"/>
      <c r="B162" s="9" t="n"/>
      <c r="C162" s="8" t="n"/>
      <c r="D162" s="8" t="n"/>
      <c r="E162" s="10" t="n"/>
      <c r="F162" s="10" t="n"/>
      <c r="G162" s="10" t="n"/>
      <c r="H162" s="10" t="n"/>
      <c r="I162" s="10" t="n"/>
      <c r="J162" s="11">
        <f>IF(COUNT(E162:H162)=0,"",SUM(E162:H162))</f>
        <v/>
      </c>
      <c r="K162" s="12">
        <f>IF(OR(A162="",J162=""),"",IFERROR(J162/VLOOKUP(A162,Summary!$A$5:$C$54,3,FALSE),""))</f>
        <v/>
      </c>
      <c r="L162" s="8" t="n"/>
    </row>
    <row r="163">
      <c r="A163" s="8" t="n"/>
      <c r="B163" s="9" t="n"/>
      <c r="C163" s="8" t="n"/>
      <c r="D163" s="8" t="n"/>
      <c r="E163" s="10" t="n"/>
      <c r="F163" s="10" t="n"/>
      <c r="G163" s="10" t="n"/>
      <c r="H163" s="10" t="n"/>
      <c r="I163" s="10" t="n"/>
      <c r="J163" s="11">
        <f>IF(COUNT(E163:H163)=0,"",SUM(E163:H163))</f>
        <v/>
      </c>
      <c r="K163" s="12">
        <f>IF(OR(A163="",J163=""),"",IFERROR(J163/VLOOKUP(A163,Summary!$A$5:$C$54,3,FALSE),""))</f>
        <v/>
      </c>
      <c r="L163" s="8" t="n"/>
    </row>
    <row r="164">
      <c r="A164" s="8" t="n"/>
      <c r="B164" s="9" t="n"/>
      <c r="C164" s="8" t="n"/>
      <c r="D164" s="8" t="n"/>
      <c r="E164" s="10" t="n"/>
      <c r="F164" s="10" t="n"/>
      <c r="G164" s="10" t="n"/>
      <c r="H164" s="10" t="n"/>
      <c r="I164" s="10" t="n"/>
      <c r="J164" s="11">
        <f>IF(COUNT(E164:H164)=0,"",SUM(E164:H164))</f>
        <v/>
      </c>
      <c r="K164" s="12">
        <f>IF(OR(A164="",J164=""),"",IFERROR(J164/VLOOKUP(A164,Summary!$A$5:$C$54,3,FALSE),""))</f>
        <v/>
      </c>
      <c r="L164" s="8" t="n"/>
    </row>
    <row r="165">
      <c r="A165" s="8" t="n"/>
      <c r="B165" s="9" t="n"/>
      <c r="C165" s="8" t="n"/>
      <c r="D165" s="8" t="n"/>
      <c r="E165" s="10" t="n"/>
      <c r="F165" s="10" t="n"/>
      <c r="G165" s="10" t="n"/>
      <c r="H165" s="10" t="n"/>
      <c r="I165" s="10" t="n"/>
      <c r="J165" s="11">
        <f>IF(COUNT(E165:H165)=0,"",SUM(E165:H165))</f>
        <v/>
      </c>
      <c r="K165" s="12">
        <f>IF(OR(A165="",J165=""),"",IFERROR(J165/VLOOKUP(A165,Summary!$A$5:$C$54,3,FALSE),""))</f>
        <v/>
      </c>
      <c r="L165" s="8" t="n"/>
    </row>
    <row r="166">
      <c r="A166" s="8" t="n"/>
      <c r="B166" s="9" t="n"/>
      <c r="C166" s="8" t="n"/>
      <c r="D166" s="8" t="n"/>
      <c r="E166" s="10" t="n"/>
      <c r="F166" s="10" t="n"/>
      <c r="G166" s="10" t="n"/>
      <c r="H166" s="10" t="n"/>
      <c r="I166" s="10" t="n"/>
      <c r="J166" s="11">
        <f>IF(COUNT(E166:H166)=0,"",SUM(E166:H166))</f>
        <v/>
      </c>
      <c r="K166" s="12">
        <f>IF(OR(A166="",J166=""),"",IFERROR(J166/VLOOKUP(A166,Summary!$A$5:$C$54,3,FALSE),""))</f>
        <v/>
      </c>
      <c r="L166" s="8" t="n"/>
    </row>
    <row r="167">
      <c r="A167" s="8" t="n"/>
      <c r="B167" s="9" t="n"/>
      <c r="C167" s="8" t="n"/>
      <c r="D167" s="8" t="n"/>
      <c r="E167" s="10" t="n"/>
      <c r="F167" s="10" t="n"/>
      <c r="G167" s="10" t="n"/>
      <c r="H167" s="10" t="n"/>
      <c r="I167" s="10" t="n"/>
      <c r="J167" s="11">
        <f>IF(COUNT(E167:H167)=0,"",SUM(E167:H167))</f>
        <v/>
      </c>
      <c r="K167" s="12">
        <f>IF(OR(A167="",J167=""),"",IFERROR(J167/VLOOKUP(A167,Summary!$A$5:$C$54,3,FALSE),""))</f>
        <v/>
      </c>
      <c r="L167" s="8" t="n"/>
    </row>
    <row r="168">
      <c r="A168" s="8" t="n"/>
      <c r="B168" s="9" t="n"/>
      <c r="C168" s="8" t="n"/>
      <c r="D168" s="8" t="n"/>
      <c r="E168" s="10" t="n"/>
      <c r="F168" s="10" t="n"/>
      <c r="G168" s="10" t="n"/>
      <c r="H168" s="10" t="n"/>
      <c r="I168" s="10" t="n"/>
      <c r="J168" s="11">
        <f>IF(COUNT(E168:H168)=0,"",SUM(E168:H168))</f>
        <v/>
      </c>
      <c r="K168" s="12">
        <f>IF(OR(A168="",J168=""),"",IFERROR(J168/VLOOKUP(A168,Summary!$A$5:$C$54,3,FALSE),""))</f>
        <v/>
      </c>
      <c r="L168" s="8" t="n"/>
    </row>
    <row r="169">
      <c r="A169" s="8" t="n"/>
      <c r="B169" s="9" t="n"/>
      <c r="C169" s="8" t="n"/>
      <c r="D169" s="8" t="n"/>
      <c r="E169" s="10" t="n"/>
      <c r="F169" s="10" t="n"/>
      <c r="G169" s="10" t="n"/>
      <c r="H169" s="10" t="n"/>
      <c r="I169" s="10" t="n"/>
      <c r="J169" s="11">
        <f>IF(COUNT(E169:H169)=0,"",SUM(E169:H169))</f>
        <v/>
      </c>
      <c r="K169" s="12">
        <f>IF(OR(A169="",J169=""),"",IFERROR(J169/VLOOKUP(A169,Summary!$A$5:$C$54,3,FALSE),""))</f>
        <v/>
      </c>
      <c r="L169" s="8" t="n"/>
    </row>
    <row r="170">
      <c r="A170" s="8" t="n"/>
      <c r="B170" s="9" t="n"/>
      <c r="C170" s="8" t="n"/>
      <c r="D170" s="8" t="n"/>
      <c r="E170" s="10" t="n"/>
      <c r="F170" s="10" t="n"/>
      <c r="G170" s="10" t="n"/>
      <c r="H170" s="10" t="n"/>
      <c r="I170" s="10" t="n"/>
      <c r="J170" s="11">
        <f>IF(COUNT(E170:H170)=0,"",SUM(E170:H170))</f>
        <v/>
      </c>
      <c r="K170" s="12">
        <f>IF(OR(A170="",J170=""),"",IFERROR(J170/VLOOKUP(A170,Summary!$A$5:$C$54,3,FALSE),""))</f>
        <v/>
      </c>
      <c r="L170" s="8" t="n"/>
    </row>
    <row r="171">
      <c r="A171" s="8" t="n"/>
      <c r="B171" s="9" t="n"/>
      <c r="C171" s="8" t="n"/>
      <c r="D171" s="8" t="n"/>
      <c r="E171" s="10" t="n"/>
      <c r="F171" s="10" t="n"/>
      <c r="G171" s="10" t="n"/>
      <c r="H171" s="10" t="n"/>
      <c r="I171" s="10" t="n"/>
      <c r="J171" s="11">
        <f>IF(COUNT(E171:H171)=0,"",SUM(E171:H171))</f>
        <v/>
      </c>
      <c r="K171" s="12">
        <f>IF(OR(A171="",J171=""),"",IFERROR(J171/VLOOKUP(A171,Summary!$A$5:$C$54,3,FALSE),""))</f>
        <v/>
      </c>
      <c r="L171" s="8" t="n"/>
    </row>
    <row r="172">
      <c r="A172" s="8" t="n"/>
      <c r="B172" s="9" t="n"/>
      <c r="C172" s="8" t="n"/>
      <c r="D172" s="8" t="n"/>
      <c r="E172" s="10" t="n"/>
      <c r="F172" s="10" t="n"/>
      <c r="G172" s="10" t="n"/>
      <c r="H172" s="10" t="n"/>
      <c r="I172" s="10" t="n"/>
      <c r="J172" s="11">
        <f>IF(COUNT(E172:H172)=0,"",SUM(E172:H172))</f>
        <v/>
      </c>
      <c r="K172" s="12">
        <f>IF(OR(A172="",J172=""),"",IFERROR(J172/VLOOKUP(A172,Summary!$A$5:$C$54,3,FALSE),""))</f>
        <v/>
      </c>
      <c r="L172" s="8" t="n"/>
    </row>
    <row r="173">
      <c r="A173" s="8" t="n"/>
      <c r="B173" s="9" t="n"/>
      <c r="C173" s="8" t="n"/>
      <c r="D173" s="8" t="n"/>
      <c r="E173" s="10" t="n"/>
      <c r="F173" s="10" t="n"/>
      <c r="G173" s="10" t="n"/>
      <c r="H173" s="10" t="n"/>
      <c r="I173" s="10" t="n"/>
      <c r="J173" s="11">
        <f>IF(COUNT(E173:H173)=0,"",SUM(E173:H173))</f>
        <v/>
      </c>
      <c r="K173" s="12">
        <f>IF(OR(A173="",J173=""),"",IFERROR(J173/VLOOKUP(A173,Summary!$A$5:$C$54,3,FALSE),""))</f>
        <v/>
      </c>
      <c r="L173" s="8" t="n"/>
    </row>
    <row r="174">
      <c r="A174" s="8" t="n"/>
      <c r="B174" s="9" t="n"/>
      <c r="C174" s="8" t="n"/>
      <c r="D174" s="8" t="n"/>
      <c r="E174" s="10" t="n"/>
      <c r="F174" s="10" t="n"/>
      <c r="G174" s="10" t="n"/>
      <c r="H174" s="10" t="n"/>
      <c r="I174" s="10" t="n"/>
      <c r="J174" s="11">
        <f>IF(COUNT(E174:H174)=0,"",SUM(E174:H174))</f>
        <v/>
      </c>
      <c r="K174" s="12">
        <f>IF(OR(A174="",J174=""),"",IFERROR(J174/VLOOKUP(A174,Summary!$A$5:$C$54,3,FALSE),""))</f>
        <v/>
      </c>
      <c r="L174" s="8" t="n"/>
    </row>
    <row r="175">
      <c r="A175" s="8" t="n"/>
      <c r="B175" s="9" t="n"/>
      <c r="C175" s="8" t="n"/>
      <c r="D175" s="8" t="n"/>
      <c r="E175" s="10" t="n"/>
      <c r="F175" s="10" t="n"/>
      <c r="G175" s="10" t="n"/>
      <c r="H175" s="10" t="n"/>
      <c r="I175" s="10" t="n"/>
      <c r="J175" s="11">
        <f>IF(COUNT(E175:H175)=0,"",SUM(E175:H175))</f>
        <v/>
      </c>
      <c r="K175" s="12">
        <f>IF(OR(A175="",J175=""),"",IFERROR(J175/VLOOKUP(A175,Summary!$A$5:$C$54,3,FALSE),""))</f>
        <v/>
      </c>
      <c r="L175" s="8" t="n"/>
    </row>
    <row r="176">
      <c r="A176" s="8" t="n"/>
      <c r="B176" s="9" t="n"/>
      <c r="C176" s="8" t="n"/>
      <c r="D176" s="8" t="n"/>
      <c r="E176" s="10" t="n"/>
      <c r="F176" s="10" t="n"/>
      <c r="G176" s="10" t="n"/>
      <c r="H176" s="10" t="n"/>
      <c r="I176" s="10" t="n"/>
      <c r="J176" s="11">
        <f>IF(COUNT(E176:H176)=0,"",SUM(E176:H176))</f>
        <v/>
      </c>
      <c r="K176" s="12">
        <f>IF(OR(A176="",J176=""),"",IFERROR(J176/VLOOKUP(A176,Summary!$A$5:$C$54,3,FALSE),""))</f>
        <v/>
      </c>
      <c r="L176" s="8" t="n"/>
    </row>
    <row r="177">
      <c r="A177" s="8" t="n"/>
      <c r="B177" s="9" t="n"/>
      <c r="C177" s="8" t="n"/>
      <c r="D177" s="8" t="n"/>
      <c r="E177" s="10" t="n"/>
      <c r="F177" s="10" t="n"/>
      <c r="G177" s="10" t="n"/>
      <c r="H177" s="10" t="n"/>
      <c r="I177" s="10" t="n"/>
      <c r="J177" s="11">
        <f>IF(COUNT(E177:H177)=0,"",SUM(E177:H177))</f>
        <v/>
      </c>
      <c r="K177" s="12">
        <f>IF(OR(A177="",J177=""),"",IFERROR(J177/VLOOKUP(A177,Summary!$A$5:$C$54,3,FALSE),""))</f>
        <v/>
      </c>
      <c r="L177" s="8" t="n"/>
    </row>
    <row r="178">
      <c r="A178" s="8" t="n"/>
      <c r="B178" s="9" t="n"/>
      <c r="C178" s="8" t="n"/>
      <c r="D178" s="8" t="n"/>
      <c r="E178" s="10" t="n"/>
      <c r="F178" s="10" t="n"/>
      <c r="G178" s="10" t="n"/>
      <c r="H178" s="10" t="n"/>
      <c r="I178" s="10" t="n"/>
      <c r="J178" s="11">
        <f>IF(COUNT(E178:H178)=0,"",SUM(E178:H178))</f>
        <v/>
      </c>
      <c r="K178" s="12">
        <f>IF(OR(A178="",J178=""),"",IFERROR(J178/VLOOKUP(A178,Summary!$A$5:$C$54,3,FALSE),""))</f>
        <v/>
      </c>
      <c r="L178" s="8" t="n"/>
    </row>
    <row r="179">
      <c r="A179" s="8" t="n"/>
      <c r="B179" s="9" t="n"/>
      <c r="C179" s="8" t="n"/>
      <c r="D179" s="8" t="n"/>
      <c r="E179" s="10" t="n"/>
      <c r="F179" s="10" t="n"/>
      <c r="G179" s="10" t="n"/>
      <c r="H179" s="10" t="n"/>
      <c r="I179" s="10" t="n"/>
      <c r="J179" s="11">
        <f>IF(COUNT(E179:H179)=0,"",SUM(E179:H179))</f>
        <v/>
      </c>
      <c r="K179" s="12">
        <f>IF(OR(A179="",J179=""),"",IFERROR(J179/VLOOKUP(A179,Summary!$A$5:$C$54,3,FALSE),""))</f>
        <v/>
      </c>
      <c r="L179" s="8" t="n"/>
    </row>
    <row r="180">
      <c r="A180" s="8" t="n"/>
      <c r="B180" s="9" t="n"/>
      <c r="C180" s="8" t="n"/>
      <c r="D180" s="8" t="n"/>
      <c r="E180" s="10" t="n"/>
      <c r="F180" s="10" t="n"/>
      <c r="G180" s="10" t="n"/>
      <c r="H180" s="10" t="n"/>
      <c r="I180" s="10" t="n"/>
      <c r="J180" s="11">
        <f>IF(COUNT(E180:H180)=0,"",SUM(E180:H180))</f>
        <v/>
      </c>
      <c r="K180" s="12">
        <f>IF(OR(A180="",J180=""),"",IFERROR(J180/VLOOKUP(A180,Summary!$A$5:$C$54,3,FALSE),""))</f>
        <v/>
      </c>
      <c r="L180" s="8" t="n"/>
    </row>
    <row r="181">
      <c r="A181" s="8" t="n"/>
      <c r="B181" s="9" t="n"/>
      <c r="C181" s="8" t="n"/>
      <c r="D181" s="8" t="n"/>
      <c r="E181" s="10" t="n"/>
      <c r="F181" s="10" t="n"/>
      <c r="G181" s="10" t="n"/>
      <c r="H181" s="10" t="n"/>
      <c r="I181" s="10" t="n"/>
      <c r="J181" s="11">
        <f>IF(COUNT(E181:H181)=0,"",SUM(E181:H181))</f>
        <v/>
      </c>
      <c r="K181" s="12">
        <f>IF(OR(A181="",J181=""),"",IFERROR(J181/VLOOKUP(A181,Summary!$A$5:$C$54,3,FALSE),""))</f>
        <v/>
      </c>
      <c r="L181" s="8" t="n"/>
    </row>
    <row r="182">
      <c r="A182" s="8" t="n"/>
      <c r="B182" s="9" t="n"/>
      <c r="C182" s="8" t="n"/>
      <c r="D182" s="8" t="n"/>
      <c r="E182" s="10" t="n"/>
      <c r="F182" s="10" t="n"/>
      <c r="G182" s="10" t="n"/>
      <c r="H182" s="10" t="n"/>
      <c r="I182" s="10" t="n"/>
      <c r="J182" s="11">
        <f>IF(COUNT(E182:H182)=0,"",SUM(E182:H182))</f>
        <v/>
      </c>
      <c r="K182" s="12">
        <f>IF(OR(A182="",J182=""),"",IFERROR(J182/VLOOKUP(A182,Summary!$A$5:$C$54,3,FALSE),""))</f>
        <v/>
      </c>
      <c r="L182" s="8" t="n"/>
    </row>
    <row r="183">
      <c r="A183" s="8" t="n"/>
      <c r="B183" s="9" t="n"/>
      <c r="C183" s="8" t="n"/>
      <c r="D183" s="8" t="n"/>
      <c r="E183" s="10" t="n"/>
      <c r="F183" s="10" t="n"/>
      <c r="G183" s="10" t="n"/>
      <c r="H183" s="10" t="n"/>
      <c r="I183" s="10" t="n"/>
      <c r="J183" s="11">
        <f>IF(COUNT(E183:H183)=0,"",SUM(E183:H183))</f>
        <v/>
      </c>
      <c r="K183" s="12">
        <f>IF(OR(A183="",J183=""),"",IFERROR(J183/VLOOKUP(A183,Summary!$A$5:$C$54,3,FALSE),""))</f>
        <v/>
      </c>
      <c r="L183" s="8" t="n"/>
    </row>
    <row r="184">
      <c r="A184" s="8" t="n"/>
      <c r="B184" s="9" t="n"/>
      <c r="C184" s="8" t="n"/>
      <c r="D184" s="8" t="n"/>
      <c r="E184" s="10" t="n"/>
      <c r="F184" s="10" t="n"/>
      <c r="G184" s="10" t="n"/>
      <c r="H184" s="10" t="n"/>
      <c r="I184" s="10" t="n"/>
      <c r="J184" s="11">
        <f>IF(COUNT(E184:H184)=0,"",SUM(E184:H184))</f>
        <v/>
      </c>
      <c r="K184" s="12">
        <f>IF(OR(A184="",J184=""),"",IFERROR(J184/VLOOKUP(A184,Summary!$A$5:$C$54,3,FALSE),""))</f>
        <v/>
      </c>
      <c r="L184" s="8" t="n"/>
    </row>
    <row r="185">
      <c r="A185" s="8" t="n"/>
      <c r="B185" s="9" t="n"/>
      <c r="C185" s="8" t="n"/>
      <c r="D185" s="8" t="n"/>
      <c r="E185" s="10" t="n"/>
      <c r="F185" s="10" t="n"/>
      <c r="G185" s="10" t="n"/>
      <c r="H185" s="10" t="n"/>
      <c r="I185" s="10" t="n"/>
      <c r="J185" s="11">
        <f>IF(COUNT(E185:H185)=0,"",SUM(E185:H185))</f>
        <v/>
      </c>
      <c r="K185" s="12">
        <f>IF(OR(A185="",J185=""),"",IFERROR(J185/VLOOKUP(A185,Summary!$A$5:$C$54,3,FALSE),""))</f>
        <v/>
      </c>
      <c r="L185" s="8" t="n"/>
    </row>
    <row r="186">
      <c r="A186" s="8" t="n"/>
      <c r="B186" s="9" t="n"/>
      <c r="C186" s="8" t="n"/>
      <c r="D186" s="8" t="n"/>
      <c r="E186" s="10" t="n"/>
      <c r="F186" s="10" t="n"/>
      <c r="G186" s="10" t="n"/>
      <c r="H186" s="10" t="n"/>
      <c r="I186" s="10" t="n"/>
      <c r="J186" s="11">
        <f>IF(COUNT(E186:H186)=0,"",SUM(E186:H186))</f>
        <v/>
      </c>
      <c r="K186" s="12">
        <f>IF(OR(A186="",J186=""),"",IFERROR(J186/VLOOKUP(A186,Summary!$A$5:$C$54,3,FALSE),""))</f>
        <v/>
      </c>
      <c r="L186" s="8" t="n"/>
    </row>
    <row r="187">
      <c r="A187" s="8" t="n"/>
      <c r="B187" s="9" t="n"/>
      <c r="C187" s="8" t="n"/>
      <c r="D187" s="8" t="n"/>
      <c r="E187" s="10" t="n"/>
      <c r="F187" s="10" t="n"/>
      <c r="G187" s="10" t="n"/>
      <c r="H187" s="10" t="n"/>
      <c r="I187" s="10" t="n"/>
      <c r="J187" s="11">
        <f>IF(COUNT(E187:H187)=0,"",SUM(E187:H187))</f>
        <v/>
      </c>
      <c r="K187" s="12">
        <f>IF(OR(A187="",J187=""),"",IFERROR(J187/VLOOKUP(A187,Summary!$A$5:$C$54,3,FALSE),""))</f>
        <v/>
      </c>
      <c r="L187" s="8" t="n"/>
    </row>
    <row r="188">
      <c r="A188" s="8" t="n"/>
      <c r="B188" s="9" t="n"/>
      <c r="C188" s="8" t="n"/>
      <c r="D188" s="8" t="n"/>
      <c r="E188" s="10" t="n"/>
      <c r="F188" s="10" t="n"/>
      <c r="G188" s="10" t="n"/>
      <c r="H188" s="10" t="n"/>
      <c r="I188" s="10" t="n"/>
      <c r="J188" s="11">
        <f>IF(COUNT(E188:H188)=0,"",SUM(E188:H188))</f>
        <v/>
      </c>
      <c r="K188" s="12">
        <f>IF(OR(A188="",J188=""),"",IFERROR(J188/VLOOKUP(A188,Summary!$A$5:$C$54,3,FALSE),""))</f>
        <v/>
      </c>
      <c r="L188" s="8" t="n"/>
    </row>
    <row r="189">
      <c r="A189" s="8" t="n"/>
      <c r="B189" s="9" t="n"/>
      <c r="C189" s="8" t="n"/>
      <c r="D189" s="8" t="n"/>
      <c r="E189" s="10" t="n"/>
      <c r="F189" s="10" t="n"/>
      <c r="G189" s="10" t="n"/>
      <c r="H189" s="10" t="n"/>
      <c r="I189" s="10" t="n"/>
      <c r="J189" s="11">
        <f>IF(COUNT(E189:H189)=0,"",SUM(E189:H189))</f>
        <v/>
      </c>
      <c r="K189" s="12">
        <f>IF(OR(A189="",J189=""),"",IFERROR(J189/VLOOKUP(A189,Summary!$A$5:$C$54,3,FALSE),""))</f>
        <v/>
      </c>
      <c r="L189" s="8" t="n"/>
    </row>
    <row r="190">
      <c r="A190" s="8" t="n"/>
      <c r="B190" s="9" t="n"/>
      <c r="C190" s="8" t="n"/>
      <c r="D190" s="8" t="n"/>
      <c r="E190" s="10" t="n"/>
      <c r="F190" s="10" t="n"/>
      <c r="G190" s="10" t="n"/>
      <c r="H190" s="10" t="n"/>
      <c r="I190" s="10" t="n"/>
      <c r="J190" s="11">
        <f>IF(COUNT(E190:H190)=0,"",SUM(E190:H190))</f>
        <v/>
      </c>
      <c r="K190" s="12">
        <f>IF(OR(A190="",J190=""),"",IFERROR(J190/VLOOKUP(A190,Summary!$A$5:$C$54,3,FALSE),""))</f>
        <v/>
      </c>
      <c r="L190" s="8" t="n"/>
    </row>
    <row r="191">
      <c r="A191" s="8" t="n"/>
      <c r="B191" s="9" t="n"/>
      <c r="C191" s="8" t="n"/>
      <c r="D191" s="8" t="n"/>
      <c r="E191" s="10" t="n"/>
      <c r="F191" s="10" t="n"/>
      <c r="G191" s="10" t="n"/>
      <c r="H191" s="10" t="n"/>
      <c r="I191" s="10" t="n"/>
      <c r="J191" s="11">
        <f>IF(COUNT(E191:H191)=0,"",SUM(E191:H191))</f>
        <v/>
      </c>
      <c r="K191" s="12">
        <f>IF(OR(A191="",J191=""),"",IFERROR(J191/VLOOKUP(A191,Summary!$A$5:$C$54,3,FALSE),""))</f>
        <v/>
      </c>
      <c r="L191" s="8" t="n"/>
    </row>
    <row r="192">
      <c r="A192" s="8" t="n"/>
      <c r="B192" s="9" t="n"/>
      <c r="C192" s="8" t="n"/>
      <c r="D192" s="8" t="n"/>
      <c r="E192" s="10" t="n"/>
      <c r="F192" s="10" t="n"/>
      <c r="G192" s="10" t="n"/>
      <c r="H192" s="10" t="n"/>
      <c r="I192" s="10" t="n"/>
      <c r="J192" s="11">
        <f>IF(COUNT(E192:H192)=0,"",SUM(E192:H192))</f>
        <v/>
      </c>
      <c r="K192" s="12">
        <f>IF(OR(A192="",J192=""),"",IFERROR(J192/VLOOKUP(A192,Summary!$A$5:$C$54,3,FALSE),""))</f>
        <v/>
      </c>
      <c r="L192" s="8" t="n"/>
    </row>
    <row r="193">
      <c r="A193" s="8" t="n"/>
      <c r="B193" s="9" t="n"/>
      <c r="C193" s="8" t="n"/>
      <c r="D193" s="8" t="n"/>
      <c r="E193" s="10" t="n"/>
      <c r="F193" s="10" t="n"/>
      <c r="G193" s="10" t="n"/>
      <c r="H193" s="10" t="n"/>
      <c r="I193" s="10" t="n"/>
      <c r="J193" s="11">
        <f>IF(COUNT(E193:H193)=0,"",SUM(E193:H193))</f>
        <v/>
      </c>
      <c r="K193" s="12">
        <f>IF(OR(A193="",J193=""),"",IFERROR(J193/VLOOKUP(A193,Summary!$A$5:$C$54,3,FALSE),""))</f>
        <v/>
      </c>
      <c r="L193" s="8" t="n"/>
    </row>
    <row r="194">
      <c r="A194" s="8" t="n"/>
      <c r="B194" s="9" t="n"/>
      <c r="C194" s="8" t="n"/>
      <c r="D194" s="8" t="n"/>
      <c r="E194" s="10" t="n"/>
      <c r="F194" s="10" t="n"/>
      <c r="G194" s="10" t="n"/>
      <c r="H194" s="10" t="n"/>
      <c r="I194" s="10" t="n"/>
      <c r="J194" s="11">
        <f>IF(COUNT(E194:H194)=0,"",SUM(E194:H194))</f>
        <v/>
      </c>
      <c r="K194" s="12">
        <f>IF(OR(A194="",J194=""),"",IFERROR(J194/VLOOKUP(A194,Summary!$A$5:$C$54,3,FALSE),""))</f>
        <v/>
      </c>
      <c r="L194" s="8" t="n"/>
    </row>
    <row r="195">
      <c r="A195" s="8" t="n"/>
      <c r="B195" s="9" t="n"/>
      <c r="C195" s="8" t="n"/>
      <c r="D195" s="8" t="n"/>
      <c r="E195" s="10" t="n"/>
      <c r="F195" s="10" t="n"/>
      <c r="G195" s="10" t="n"/>
      <c r="H195" s="10" t="n"/>
      <c r="I195" s="10" t="n"/>
      <c r="J195" s="11">
        <f>IF(COUNT(E195:H195)=0,"",SUM(E195:H195))</f>
        <v/>
      </c>
      <c r="K195" s="12">
        <f>IF(OR(A195="",J195=""),"",IFERROR(J195/VLOOKUP(A195,Summary!$A$5:$C$54,3,FALSE),""))</f>
        <v/>
      </c>
      <c r="L195" s="8" t="n"/>
    </row>
    <row r="196">
      <c r="A196" s="8" t="n"/>
      <c r="B196" s="9" t="n"/>
      <c r="C196" s="8" t="n"/>
      <c r="D196" s="8" t="n"/>
      <c r="E196" s="10" t="n"/>
      <c r="F196" s="10" t="n"/>
      <c r="G196" s="10" t="n"/>
      <c r="H196" s="10" t="n"/>
      <c r="I196" s="10" t="n"/>
      <c r="J196" s="11">
        <f>IF(COUNT(E196:H196)=0,"",SUM(E196:H196))</f>
        <v/>
      </c>
      <c r="K196" s="12">
        <f>IF(OR(A196="",J196=""),"",IFERROR(J196/VLOOKUP(A196,Summary!$A$5:$C$54,3,FALSE),""))</f>
        <v/>
      </c>
      <c r="L196" s="8" t="n"/>
    </row>
    <row r="197">
      <c r="A197" s="8" t="n"/>
      <c r="B197" s="9" t="n"/>
      <c r="C197" s="8" t="n"/>
      <c r="D197" s="8" t="n"/>
      <c r="E197" s="10" t="n"/>
      <c r="F197" s="10" t="n"/>
      <c r="G197" s="10" t="n"/>
      <c r="H197" s="10" t="n"/>
      <c r="I197" s="10" t="n"/>
      <c r="J197" s="11">
        <f>IF(COUNT(E197:H197)=0,"",SUM(E197:H197))</f>
        <v/>
      </c>
      <c r="K197" s="12">
        <f>IF(OR(A197="",J197=""),"",IFERROR(J197/VLOOKUP(A197,Summary!$A$5:$C$54,3,FALSE),""))</f>
        <v/>
      </c>
      <c r="L197" s="8" t="n"/>
    </row>
    <row r="198">
      <c r="A198" s="8" t="n"/>
      <c r="B198" s="9" t="n"/>
      <c r="C198" s="8" t="n"/>
      <c r="D198" s="8" t="n"/>
      <c r="E198" s="10" t="n"/>
      <c r="F198" s="10" t="n"/>
      <c r="G198" s="10" t="n"/>
      <c r="H198" s="10" t="n"/>
      <c r="I198" s="10" t="n"/>
      <c r="J198" s="11">
        <f>IF(COUNT(E198:H198)=0,"",SUM(E198:H198))</f>
        <v/>
      </c>
      <c r="K198" s="12">
        <f>IF(OR(A198="",J198=""),"",IFERROR(J198/VLOOKUP(A198,Summary!$A$5:$C$54,3,FALSE),""))</f>
        <v/>
      </c>
      <c r="L198" s="8" t="n"/>
    </row>
    <row r="199">
      <c r="A199" s="8" t="n"/>
      <c r="B199" s="9" t="n"/>
      <c r="C199" s="8" t="n"/>
      <c r="D199" s="8" t="n"/>
      <c r="E199" s="10" t="n"/>
      <c r="F199" s="10" t="n"/>
      <c r="G199" s="10" t="n"/>
      <c r="H199" s="10" t="n"/>
      <c r="I199" s="10" t="n"/>
      <c r="J199" s="11">
        <f>IF(COUNT(E199:H199)=0,"",SUM(E199:H199))</f>
        <v/>
      </c>
      <c r="K199" s="12">
        <f>IF(OR(A199="",J199=""),"",IFERROR(J199/VLOOKUP(A199,Summary!$A$5:$C$54,3,FALSE),""))</f>
        <v/>
      </c>
      <c r="L199" s="8" t="n"/>
    </row>
    <row r="200">
      <c r="A200" s="8" t="n"/>
      <c r="B200" s="9" t="n"/>
      <c r="C200" s="8" t="n"/>
      <c r="D200" s="8" t="n"/>
      <c r="E200" s="10" t="n"/>
      <c r="F200" s="10" t="n"/>
      <c r="G200" s="10" t="n"/>
      <c r="H200" s="10" t="n"/>
      <c r="I200" s="10" t="n"/>
      <c r="J200" s="11">
        <f>IF(COUNT(E200:H200)=0,"",SUM(E200:H200))</f>
        <v/>
      </c>
      <c r="K200" s="12">
        <f>IF(OR(A200="",J200=""),"",IFERROR(J200/VLOOKUP(A200,Summary!$A$5:$C$54,3,FALSE),""))</f>
        <v/>
      </c>
      <c r="L200" s="8" t="n"/>
    </row>
    <row r="201">
      <c r="A201" s="8" t="n"/>
      <c r="B201" s="9" t="n"/>
      <c r="C201" s="8" t="n"/>
      <c r="D201" s="8" t="n"/>
      <c r="E201" s="10" t="n"/>
      <c r="F201" s="10" t="n"/>
      <c r="G201" s="10" t="n"/>
      <c r="H201" s="10" t="n"/>
      <c r="I201" s="10" t="n"/>
      <c r="J201" s="11">
        <f>IF(COUNT(E201:H201)=0,"",SUM(E201:H201))</f>
        <v/>
      </c>
      <c r="K201" s="12">
        <f>IF(OR(A201="",J201=""),"",IFERROR(J201/VLOOKUP(A201,Summary!$A$5:$C$54,3,FALSE),""))</f>
        <v/>
      </c>
      <c r="L201" s="8" t="n"/>
    </row>
    <row r="202">
      <c r="A202" s="8" t="n"/>
      <c r="B202" s="9" t="n"/>
      <c r="C202" s="8" t="n"/>
      <c r="D202" s="8" t="n"/>
      <c r="E202" s="10" t="n"/>
      <c r="F202" s="10" t="n"/>
      <c r="G202" s="10" t="n"/>
      <c r="H202" s="10" t="n"/>
      <c r="I202" s="10" t="n"/>
      <c r="J202" s="11">
        <f>IF(COUNT(E202:H202)=0,"",SUM(E202:H202))</f>
        <v/>
      </c>
      <c r="K202" s="12">
        <f>IF(OR(A202="",J202=""),"",IFERROR(J202/VLOOKUP(A202,Summary!$A$5:$C$54,3,FALSE),""))</f>
        <v/>
      </c>
      <c r="L202" s="8" t="n"/>
    </row>
    <row r="203">
      <c r="A203" s="8" t="n"/>
      <c r="B203" s="9" t="n"/>
      <c r="C203" s="8" t="n"/>
      <c r="D203" s="8" t="n"/>
      <c r="E203" s="10" t="n"/>
      <c r="F203" s="10" t="n"/>
      <c r="G203" s="10" t="n"/>
      <c r="H203" s="10" t="n"/>
      <c r="I203" s="10" t="n"/>
      <c r="J203" s="11">
        <f>IF(COUNT(E203:H203)=0,"",SUM(E203:H203))</f>
        <v/>
      </c>
      <c r="K203" s="12">
        <f>IF(OR(A203="",J203=""),"",IFERROR(J203/VLOOKUP(A203,Summary!$A$5:$C$54,3,FALSE),""))</f>
        <v/>
      </c>
      <c r="L203" s="8" t="n"/>
    </row>
    <row r="204">
      <c r="A204" s="8" t="n"/>
      <c r="B204" s="9" t="n"/>
      <c r="C204" s="8" t="n"/>
      <c r="D204" s="8" t="n"/>
      <c r="E204" s="10" t="n"/>
      <c r="F204" s="10" t="n"/>
      <c r="G204" s="10" t="n"/>
      <c r="H204" s="10" t="n"/>
      <c r="I204" s="10" t="n"/>
      <c r="J204" s="11">
        <f>IF(COUNT(E204:H204)=0,"",SUM(E204:H204))</f>
        <v/>
      </c>
      <c r="K204" s="12">
        <f>IF(OR(A204="",J204=""),"",IFERROR(J204/VLOOKUP(A204,Summary!$A$5:$C$54,3,FALSE),""))</f>
        <v/>
      </c>
      <c r="L204" s="8" t="n"/>
    </row>
    <row r="205">
      <c r="A205" s="8" t="n"/>
      <c r="B205" s="9" t="n"/>
      <c r="C205" s="8" t="n"/>
      <c r="D205" s="8" t="n"/>
      <c r="E205" s="10" t="n"/>
      <c r="F205" s="10" t="n"/>
      <c r="G205" s="10" t="n"/>
      <c r="H205" s="10" t="n"/>
      <c r="I205" s="10" t="n"/>
      <c r="J205" s="11">
        <f>IF(COUNT(E205:H205)=0,"",SUM(E205:H205))</f>
        <v/>
      </c>
      <c r="K205" s="12">
        <f>IF(OR(A205="",J205=""),"",IFERROR(J205/VLOOKUP(A205,Summary!$A$5:$C$54,3,FALSE),""))</f>
        <v/>
      </c>
      <c r="L205" s="8" t="n"/>
    </row>
    <row r="206">
      <c r="A206" s="8" t="n"/>
      <c r="B206" s="9" t="n"/>
      <c r="C206" s="8" t="n"/>
      <c r="D206" s="8" t="n"/>
      <c r="E206" s="10" t="n"/>
      <c r="F206" s="10" t="n"/>
      <c r="G206" s="10" t="n"/>
      <c r="H206" s="10" t="n"/>
      <c r="I206" s="10" t="n"/>
      <c r="J206" s="11">
        <f>IF(COUNT(E206:H206)=0,"",SUM(E206:H206))</f>
        <v/>
      </c>
      <c r="K206" s="12">
        <f>IF(OR(A206="",J206=""),"",IFERROR(J206/VLOOKUP(A206,Summary!$A$5:$C$54,3,FALSE),""))</f>
        <v/>
      </c>
      <c r="L206" s="8" t="n"/>
    </row>
    <row r="207">
      <c r="A207" s="8" t="n"/>
      <c r="B207" s="9" t="n"/>
      <c r="C207" s="8" t="n"/>
      <c r="D207" s="8" t="n"/>
      <c r="E207" s="10" t="n"/>
      <c r="F207" s="10" t="n"/>
      <c r="G207" s="10" t="n"/>
      <c r="H207" s="10" t="n"/>
      <c r="I207" s="10" t="n"/>
      <c r="J207" s="11">
        <f>IF(COUNT(E207:H207)=0,"",SUM(E207:H207))</f>
        <v/>
      </c>
      <c r="K207" s="12">
        <f>IF(OR(A207="",J207=""),"",IFERROR(J207/VLOOKUP(A207,Summary!$A$5:$C$54,3,FALSE),""))</f>
        <v/>
      </c>
      <c r="L207" s="8" t="n"/>
    </row>
    <row r="208">
      <c r="A208" s="8" t="n"/>
      <c r="B208" s="9" t="n"/>
      <c r="C208" s="8" t="n"/>
      <c r="D208" s="8" t="n"/>
      <c r="E208" s="10" t="n"/>
      <c r="F208" s="10" t="n"/>
      <c r="G208" s="10" t="n"/>
      <c r="H208" s="10" t="n"/>
      <c r="I208" s="10" t="n"/>
      <c r="J208" s="11">
        <f>IF(COUNT(E208:H208)=0,"",SUM(E208:H208))</f>
        <v/>
      </c>
      <c r="K208" s="12">
        <f>IF(OR(A208="",J208=""),"",IFERROR(J208/VLOOKUP(A208,Summary!$A$5:$C$54,3,FALSE),""))</f>
        <v/>
      </c>
      <c r="L208" s="8" t="n"/>
    </row>
    <row r="209">
      <c r="A209" s="8" t="n"/>
      <c r="B209" s="9" t="n"/>
      <c r="C209" s="8" t="n"/>
      <c r="D209" s="8" t="n"/>
      <c r="E209" s="10" t="n"/>
      <c r="F209" s="10" t="n"/>
      <c r="G209" s="10" t="n"/>
      <c r="H209" s="10" t="n"/>
      <c r="I209" s="10" t="n"/>
      <c r="J209" s="11">
        <f>IF(COUNT(E209:H209)=0,"",SUM(E209:H209))</f>
        <v/>
      </c>
      <c r="K209" s="12">
        <f>IF(OR(A209="",J209=""),"",IFERROR(J209/VLOOKUP(A209,Summary!$A$5:$C$54,3,FALSE),""))</f>
        <v/>
      </c>
      <c r="L209" s="8" t="n"/>
    </row>
    <row r="210">
      <c r="A210" s="8" t="n"/>
      <c r="B210" s="9" t="n"/>
      <c r="C210" s="8" t="n"/>
      <c r="D210" s="8" t="n"/>
      <c r="E210" s="10" t="n"/>
      <c r="F210" s="10" t="n"/>
      <c r="G210" s="10" t="n"/>
      <c r="H210" s="10" t="n"/>
      <c r="I210" s="10" t="n"/>
      <c r="J210" s="11">
        <f>IF(COUNT(E210:H210)=0,"",SUM(E210:H210))</f>
        <v/>
      </c>
      <c r="K210" s="12">
        <f>IF(OR(A210="",J210=""),"",IFERROR(J210/VLOOKUP(A210,Summary!$A$5:$C$54,3,FALSE),""))</f>
        <v/>
      </c>
      <c r="L210" s="8" t="n"/>
    </row>
    <row r="211">
      <c r="A211" s="8" t="n"/>
      <c r="B211" s="9" t="n"/>
      <c r="C211" s="8" t="n"/>
      <c r="D211" s="8" t="n"/>
      <c r="E211" s="10" t="n"/>
      <c r="F211" s="10" t="n"/>
      <c r="G211" s="10" t="n"/>
      <c r="H211" s="10" t="n"/>
      <c r="I211" s="10" t="n"/>
      <c r="J211" s="11">
        <f>IF(COUNT(E211:H211)=0,"",SUM(E211:H211))</f>
        <v/>
      </c>
      <c r="K211" s="12">
        <f>IF(OR(A211="",J211=""),"",IFERROR(J211/VLOOKUP(A211,Summary!$A$5:$C$54,3,FALSE),""))</f>
        <v/>
      </c>
      <c r="L211" s="8" t="n"/>
    </row>
    <row r="212">
      <c r="A212" s="8" t="n"/>
      <c r="B212" s="9" t="n"/>
      <c r="C212" s="8" t="n"/>
      <c r="D212" s="8" t="n"/>
      <c r="E212" s="10" t="n"/>
      <c r="F212" s="10" t="n"/>
      <c r="G212" s="10" t="n"/>
      <c r="H212" s="10" t="n"/>
      <c r="I212" s="10" t="n"/>
      <c r="J212" s="11">
        <f>IF(COUNT(E212:H212)=0,"",SUM(E212:H212))</f>
        <v/>
      </c>
      <c r="K212" s="12">
        <f>IF(OR(A212="",J212=""),"",IFERROR(J212/VLOOKUP(A212,Summary!$A$5:$C$54,3,FALSE),""))</f>
        <v/>
      </c>
      <c r="L212" s="8" t="n"/>
    </row>
    <row r="213">
      <c r="A213" s="8" t="n"/>
      <c r="B213" s="9" t="n"/>
      <c r="C213" s="8" t="n"/>
      <c r="D213" s="8" t="n"/>
      <c r="E213" s="10" t="n"/>
      <c r="F213" s="10" t="n"/>
      <c r="G213" s="10" t="n"/>
      <c r="H213" s="10" t="n"/>
      <c r="I213" s="10" t="n"/>
      <c r="J213" s="11">
        <f>IF(COUNT(E213:H213)=0,"",SUM(E213:H213))</f>
        <v/>
      </c>
      <c r="K213" s="12">
        <f>IF(OR(A213="",J213=""),"",IFERROR(J213/VLOOKUP(A213,Summary!$A$5:$C$54,3,FALSE),""))</f>
        <v/>
      </c>
      <c r="L213" s="8" t="n"/>
    </row>
    <row r="214">
      <c r="A214" s="8" t="n"/>
      <c r="B214" s="9" t="n"/>
      <c r="C214" s="8" t="n"/>
      <c r="D214" s="8" t="n"/>
      <c r="E214" s="10" t="n"/>
      <c r="F214" s="10" t="n"/>
      <c r="G214" s="10" t="n"/>
      <c r="H214" s="10" t="n"/>
      <c r="I214" s="10" t="n"/>
      <c r="J214" s="11">
        <f>IF(COUNT(E214:H214)=0,"",SUM(E214:H214))</f>
        <v/>
      </c>
      <c r="K214" s="12">
        <f>IF(OR(A214="",J214=""),"",IFERROR(J214/VLOOKUP(A214,Summary!$A$5:$C$54,3,FALSE),""))</f>
        <v/>
      </c>
      <c r="L214" s="8" t="n"/>
    </row>
    <row r="215">
      <c r="A215" s="8" t="n"/>
      <c r="B215" s="9" t="n"/>
      <c r="C215" s="8" t="n"/>
      <c r="D215" s="8" t="n"/>
      <c r="E215" s="10" t="n"/>
      <c r="F215" s="10" t="n"/>
      <c r="G215" s="10" t="n"/>
      <c r="H215" s="10" t="n"/>
      <c r="I215" s="10" t="n"/>
      <c r="J215" s="11">
        <f>IF(COUNT(E215:H215)=0,"",SUM(E215:H215))</f>
        <v/>
      </c>
      <c r="K215" s="12">
        <f>IF(OR(A215="",J215=""),"",IFERROR(J215/VLOOKUP(A215,Summary!$A$5:$C$54,3,FALSE),""))</f>
        <v/>
      </c>
      <c r="L215" s="8" t="n"/>
    </row>
    <row r="216">
      <c r="A216" s="8" t="n"/>
      <c r="B216" s="9" t="n"/>
      <c r="C216" s="8" t="n"/>
      <c r="D216" s="8" t="n"/>
      <c r="E216" s="10" t="n"/>
      <c r="F216" s="10" t="n"/>
      <c r="G216" s="10" t="n"/>
      <c r="H216" s="10" t="n"/>
      <c r="I216" s="10" t="n"/>
      <c r="J216" s="11">
        <f>IF(COUNT(E216:H216)=0,"",SUM(E216:H216))</f>
        <v/>
      </c>
      <c r="K216" s="12">
        <f>IF(OR(A216="",J216=""),"",IFERROR(J216/VLOOKUP(A216,Summary!$A$5:$C$54,3,FALSE),""))</f>
        <v/>
      </c>
      <c r="L216" s="8" t="n"/>
    </row>
    <row r="217">
      <c r="A217" s="8" t="n"/>
      <c r="B217" s="9" t="n"/>
      <c r="C217" s="8" t="n"/>
      <c r="D217" s="8" t="n"/>
      <c r="E217" s="10" t="n"/>
      <c r="F217" s="10" t="n"/>
      <c r="G217" s="10" t="n"/>
      <c r="H217" s="10" t="n"/>
      <c r="I217" s="10" t="n"/>
      <c r="J217" s="11">
        <f>IF(COUNT(E217:H217)=0,"",SUM(E217:H217))</f>
        <v/>
      </c>
      <c r="K217" s="12">
        <f>IF(OR(A217="",J217=""),"",IFERROR(J217/VLOOKUP(A217,Summary!$A$5:$C$54,3,FALSE),""))</f>
        <v/>
      </c>
      <c r="L217" s="8" t="n"/>
    </row>
    <row r="218">
      <c r="A218" s="8" t="n"/>
      <c r="B218" s="9" t="n"/>
      <c r="C218" s="8" t="n"/>
      <c r="D218" s="8" t="n"/>
      <c r="E218" s="10" t="n"/>
      <c r="F218" s="10" t="n"/>
      <c r="G218" s="10" t="n"/>
      <c r="H218" s="10" t="n"/>
      <c r="I218" s="10" t="n"/>
      <c r="J218" s="11">
        <f>IF(COUNT(E218:H218)=0,"",SUM(E218:H218))</f>
        <v/>
      </c>
      <c r="K218" s="12">
        <f>IF(OR(A218="",J218=""),"",IFERROR(J218/VLOOKUP(A218,Summary!$A$5:$C$54,3,FALSE),""))</f>
        <v/>
      </c>
      <c r="L218" s="8" t="n"/>
    </row>
    <row r="219">
      <c r="A219" s="8" t="n"/>
      <c r="B219" s="9" t="n"/>
      <c r="C219" s="8" t="n"/>
      <c r="D219" s="8" t="n"/>
      <c r="E219" s="10" t="n"/>
      <c r="F219" s="10" t="n"/>
      <c r="G219" s="10" t="n"/>
      <c r="H219" s="10" t="n"/>
      <c r="I219" s="10" t="n"/>
      <c r="J219" s="11">
        <f>IF(COUNT(E219:H219)=0,"",SUM(E219:H219))</f>
        <v/>
      </c>
      <c r="K219" s="12">
        <f>IF(OR(A219="",J219=""),"",IFERROR(J219/VLOOKUP(A219,Summary!$A$5:$C$54,3,FALSE),""))</f>
        <v/>
      </c>
      <c r="L219" s="8" t="n"/>
    </row>
    <row r="220">
      <c r="A220" s="8" t="n"/>
      <c r="B220" s="9" t="n"/>
      <c r="C220" s="8" t="n"/>
      <c r="D220" s="8" t="n"/>
      <c r="E220" s="10" t="n"/>
      <c r="F220" s="10" t="n"/>
      <c r="G220" s="10" t="n"/>
      <c r="H220" s="10" t="n"/>
      <c r="I220" s="10" t="n"/>
      <c r="J220" s="11">
        <f>IF(COUNT(E220:H220)=0,"",SUM(E220:H220))</f>
        <v/>
      </c>
      <c r="K220" s="12">
        <f>IF(OR(A220="",J220=""),"",IFERROR(J220/VLOOKUP(A220,Summary!$A$5:$C$54,3,FALSE),""))</f>
        <v/>
      </c>
      <c r="L220" s="8" t="n"/>
    </row>
    <row r="221">
      <c r="A221" s="8" t="n"/>
      <c r="B221" s="9" t="n"/>
      <c r="C221" s="8" t="n"/>
      <c r="D221" s="8" t="n"/>
      <c r="E221" s="10" t="n"/>
      <c r="F221" s="10" t="n"/>
      <c r="G221" s="10" t="n"/>
      <c r="H221" s="10" t="n"/>
      <c r="I221" s="10" t="n"/>
      <c r="J221" s="11">
        <f>IF(COUNT(E221:H221)=0,"",SUM(E221:H221))</f>
        <v/>
      </c>
      <c r="K221" s="12">
        <f>IF(OR(A221="",J221=""),"",IFERROR(J221/VLOOKUP(A221,Summary!$A$5:$C$54,3,FALSE),""))</f>
        <v/>
      </c>
      <c r="L221" s="8" t="n"/>
    </row>
    <row r="222">
      <c r="A222" s="8" t="n"/>
      <c r="B222" s="9" t="n"/>
      <c r="C222" s="8" t="n"/>
      <c r="D222" s="8" t="n"/>
      <c r="E222" s="10" t="n"/>
      <c r="F222" s="10" t="n"/>
      <c r="G222" s="10" t="n"/>
      <c r="H222" s="10" t="n"/>
      <c r="I222" s="10" t="n"/>
      <c r="J222" s="11">
        <f>IF(COUNT(E222:H222)=0,"",SUM(E222:H222))</f>
        <v/>
      </c>
      <c r="K222" s="12">
        <f>IF(OR(A222="",J222=""),"",IFERROR(J222/VLOOKUP(A222,Summary!$A$5:$C$54,3,FALSE),""))</f>
        <v/>
      </c>
      <c r="L222" s="8" t="n"/>
    </row>
    <row r="223">
      <c r="A223" s="8" t="n"/>
      <c r="B223" s="9" t="n"/>
      <c r="C223" s="8" t="n"/>
      <c r="D223" s="8" t="n"/>
      <c r="E223" s="10" t="n"/>
      <c r="F223" s="10" t="n"/>
      <c r="G223" s="10" t="n"/>
      <c r="H223" s="10" t="n"/>
      <c r="I223" s="10" t="n"/>
      <c r="J223" s="11">
        <f>IF(COUNT(E223:H223)=0,"",SUM(E223:H223))</f>
        <v/>
      </c>
      <c r="K223" s="12">
        <f>IF(OR(A223="",J223=""),"",IFERROR(J223/VLOOKUP(A223,Summary!$A$5:$C$54,3,FALSE),""))</f>
        <v/>
      </c>
      <c r="L223" s="8" t="n"/>
    </row>
    <row r="224">
      <c r="A224" s="8" t="n"/>
      <c r="B224" s="9" t="n"/>
      <c r="C224" s="8" t="n"/>
      <c r="D224" s="8" t="n"/>
      <c r="E224" s="10" t="n"/>
      <c r="F224" s="10" t="n"/>
      <c r="G224" s="10" t="n"/>
      <c r="H224" s="10" t="n"/>
      <c r="I224" s="10" t="n"/>
      <c r="J224" s="11">
        <f>IF(COUNT(E224:H224)=0,"",SUM(E224:H224))</f>
        <v/>
      </c>
      <c r="K224" s="12">
        <f>IF(OR(A224="",J224=""),"",IFERROR(J224/VLOOKUP(A224,Summary!$A$5:$C$54,3,FALSE),""))</f>
        <v/>
      </c>
      <c r="L224" s="8" t="n"/>
    </row>
    <row r="225">
      <c r="A225" s="8" t="n"/>
      <c r="B225" s="9" t="n"/>
      <c r="C225" s="8" t="n"/>
      <c r="D225" s="8" t="n"/>
      <c r="E225" s="10" t="n"/>
      <c r="F225" s="10" t="n"/>
      <c r="G225" s="10" t="n"/>
      <c r="H225" s="10" t="n"/>
      <c r="I225" s="10" t="n"/>
      <c r="J225" s="11">
        <f>IF(COUNT(E225:H225)=0,"",SUM(E225:H225))</f>
        <v/>
      </c>
      <c r="K225" s="12">
        <f>IF(OR(A225="",J225=""),"",IFERROR(J225/VLOOKUP(A225,Summary!$A$5:$C$54,3,FALSE),""))</f>
        <v/>
      </c>
      <c r="L225" s="8" t="n"/>
    </row>
    <row r="226">
      <c r="A226" s="8" t="n"/>
      <c r="B226" s="9" t="n"/>
      <c r="C226" s="8" t="n"/>
      <c r="D226" s="8" t="n"/>
      <c r="E226" s="10" t="n"/>
      <c r="F226" s="10" t="n"/>
      <c r="G226" s="10" t="n"/>
      <c r="H226" s="10" t="n"/>
      <c r="I226" s="10" t="n"/>
      <c r="J226" s="11">
        <f>IF(COUNT(E226:H226)=0,"",SUM(E226:H226))</f>
        <v/>
      </c>
      <c r="K226" s="12">
        <f>IF(OR(A226="",J226=""),"",IFERROR(J226/VLOOKUP(A226,Summary!$A$5:$C$54,3,FALSE),""))</f>
        <v/>
      </c>
      <c r="L226" s="8" t="n"/>
    </row>
    <row r="227">
      <c r="A227" s="8" t="n"/>
      <c r="B227" s="9" t="n"/>
      <c r="C227" s="8" t="n"/>
      <c r="D227" s="8" t="n"/>
      <c r="E227" s="10" t="n"/>
      <c r="F227" s="10" t="n"/>
      <c r="G227" s="10" t="n"/>
      <c r="H227" s="10" t="n"/>
      <c r="I227" s="10" t="n"/>
      <c r="J227" s="11">
        <f>IF(COUNT(E227:H227)=0,"",SUM(E227:H227))</f>
        <v/>
      </c>
      <c r="K227" s="12">
        <f>IF(OR(A227="",J227=""),"",IFERROR(J227/VLOOKUP(A227,Summary!$A$5:$C$54,3,FALSE),""))</f>
        <v/>
      </c>
      <c r="L227" s="8" t="n"/>
    </row>
    <row r="228">
      <c r="A228" s="8" t="n"/>
      <c r="B228" s="9" t="n"/>
      <c r="C228" s="8" t="n"/>
      <c r="D228" s="8" t="n"/>
      <c r="E228" s="10" t="n"/>
      <c r="F228" s="10" t="n"/>
      <c r="G228" s="10" t="n"/>
      <c r="H228" s="10" t="n"/>
      <c r="I228" s="10" t="n"/>
      <c r="J228" s="11">
        <f>IF(COUNT(E228:H228)=0,"",SUM(E228:H228))</f>
        <v/>
      </c>
      <c r="K228" s="12">
        <f>IF(OR(A228="",J228=""),"",IFERROR(J228/VLOOKUP(A228,Summary!$A$5:$C$54,3,FALSE),""))</f>
        <v/>
      </c>
      <c r="L228" s="8" t="n"/>
    </row>
    <row r="229">
      <c r="A229" s="8" t="n"/>
      <c r="B229" s="9" t="n"/>
      <c r="C229" s="8" t="n"/>
      <c r="D229" s="8" t="n"/>
      <c r="E229" s="10" t="n"/>
      <c r="F229" s="10" t="n"/>
      <c r="G229" s="10" t="n"/>
      <c r="H229" s="10" t="n"/>
      <c r="I229" s="10" t="n"/>
      <c r="J229" s="11">
        <f>IF(COUNT(E229:H229)=0,"",SUM(E229:H229))</f>
        <v/>
      </c>
      <c r="K229" s="12">
        <f>IF(OR(A229="",J229=""),"",IFERROR(J229/VLOOKUP(A229,Summary!$A$5:$C$54,3,FALSE),""))</f>
        <v/>
      </c>
      <c r="L229" s="8" t="n"/>
    </row>
    <row r="230">
      <c r="A230" s="8" t="n"/>
      <c r="B230" s="9" t="n"/>
      <c r="C230" s="8" t="n"/>
      <c r="D230" s="8" t="n"/>
      <c r="E230" s="10" t="n"/>
      <c r="F230" s="10" t="n"/>
      <c r="G230" s="10" t="n"/>
      <c r="H230" s="10" t="n"/>
      <c r="I230" s="10" t="n"/>
      <c r="J230" s="11">
        <f>IF(COUNT(E230:H230)=0,"",SUM(E230:H230))</f>
        <v/>
      </c>
      <c r="K230" s="12">
        <f>IF(OR(A230="",J230=""),"",IFERROR(J230/VLOOKUP(A230,Summary!$A$5:$C$54,3,FALSE),""))</f>
        <v/>
      </c>
      <c r="L230" s="8" t="n"/>
    </row>
    <row r="231">
      <c r="A231" s="8" t="n"/>
      <c r="B231" s="9" t="n"/>
      <c r="C231" s="8" t="n"/>
      <c r="D231" s="8" t="n"/>
      <c r="E231" s="10" t="n"/>
      <c r="F231" s="10" t="n"/>
      <c r="G231" s="10" t="n"/>
      <c r="H231" s="10" t="n"/>
      <c r="I231" s="10" t="n"/>
      <c r="J231" s="11">
        <f>IF(COUNT(E231:H231)=0,"",SUM(E231:H231))</f>
        <v/>
      </c>
      <c r="K231" s="12">
        <f>IF(OR(A231="",J231=""),"",IFERROR(J231/VLOOKUP(A231,Summary!$A$5:$C$54,3,FALSE),""))</f>
        <v/>
      </c>
      <c r="L231" s="8" t="n"/>
    </row>
    <row r="232">
      <c r="A232" s="8" t="n"/>
      <c r="B232" s="9" t="n"/>
      <c r="C232" s="8" t="n"/>
      <c r="D232" s="8" t="n"/>
      <c r="E232" s="10" t="n"/>
      <c r="F232" s="10" t="n"/>
      <c r="G232" s="10" t="n"/>
      <c r="H232" s="10" t="n"/>
      <c r="I232" s="10" t="n"/>
      <c r="J232" s="11">
        <f>IF(COUNT(E232:H232)=0,"",SUM(E232:H232))</f>
        <v/>
      </c>
      <c r="K232" s="12">
        <f>IF(OR(A232="",J232=""),"",IFERROR(J232/VLOOKUP(A232,Summary!$A$5:$C$54,3,FALSE),""))</f>
        <v/>
      </c>
      <c r="L232" s="8" t="n"/>
    </row>
    <row r="233">
      <c r="A233" s="8" t="n"/>
      <c r="B233" s="9" t="n"/>
      <c r="C233" s="8" t="n"/>
      <c r="D233" s="8" t="n"/>
      <c r="E233" s="10" t="n"/>
      <c r="F233" s="10" t="n"/>
      <c r="G233" s="10" t="n"/>
      <c r="H233" s="10" t="n"/>
      <c r="I233" s="10" t="n"/>
      <c r="J233" s="11">
        <f>IF(COUNT(E233:H233)=0,"",SUM(E233:H233))</f>
        <v/>
      </c>
      <c r="K233" s="12">
        <f>IF(OR(A233="",J233=""),"",IFERROR(J233/VLOOKUP(A233,Summary!$A$5:$C$54,3,FALSE),""))</f>
        <v/>
      </c>
      <c r="L233" s="8" t="n"/>
    </row>
    <row r="234">
      <c r="A234" s="8" t="n"/>
      <c r="B234" s="9" t="n"/>
      <c r="C234" s="8" t="n"/>
      <c r="D234" s="8" t="n"/>
      <c r="E234" s="10" t="n"/>
      <c r="F234" s="10" t="n"/>
      <c r="G234" s="10" t="n"/>
      <c r="H234" s="10" t="n"/>
      <c r="I234" s="10" t="n"/>
      <c r="J234" s="11">
        <f>IF(COUNT(E234:H234)=0,"",SUM(E234:H234))</f>
        <v/>
      </c>
      <c r="K234" s="12">
        <f>IF(OR(A234="",J234=""),"",IFERROR(J234/VLOOKUP(A234,Summary!$A$5:$C$54,3,FALSE),""))</f>
        <v/>
      </c>
      <c r="L234" s="8" t="n"/>
    </row>
    <row r="235">
      <c r="A235" s="8" t="n"/>
      <c r="B235" s="9" t="n"/>
      <c r="C235" s="8" t="n"/>
      <c r="D235" s="8" t="n"/>
      <c r="E235" s="10" t="n"/>
      <c r="F235" s="10" t="n"/>
      <c r="G235" s="10" t="n"/>
      <c r="H235" s="10" t="n"/>
      <c r="I235" s="10" t="n"/>
      <c r="J235" s="11">
        <f>IF(COUNT(E235:H235)=0,"",SUM(E235:H235))</f>
        <v/>
      </c>
      <c r="K235" s="12">
        <f>IF(OR(A235="",J235=""),"",IFERROR(J235/VLOOKUP(A235,Summary!$A$5:$C$54,3,FALSE),""))</f>
        <v/>
      </c>
      <c r="L235" s="8" t="n"/>
    </row>
    <row r="236">
      <c r="A236" s="8" t="n"/>
      <c r="B236" s="9" t="n"/>
      <c r="C236" s="8" t="n"/>
      <c r="D236" s="8" t="n"/>
      <c r="E236" s="10" t="n"/>
      <c r="F236" s="10" t="n"/>
      <c r="G236" s="10" t="n"/>
      <c r="H236" s="10" t="n"/>
      <c r="I236" s="10" t="n"/>
      <c r="J236" s="11">
        <f>IF(COUNT(E236:H236)=0,"",SUM(E236:H236))</f>
        <v/>
      </c>
      <c r="K236" s="12">
        <f>IF(OR(A236="",J236=""),"",IFERROR(J236/VLOOKUP(A236,Summary!$A$5:$C$54,3,FALSE),""))</f>
        <v/>
      </c>
      <c r="L236" s="8" t="n"/>
    </row>
    <row r="237">
      <c r="A237" s="8" t="n"/>
      <c r="B237" s="9" t="n"/>
      <c r="C237" s="8" t="n"/>
      <c r="D237" s="8" t="n"/>
      <c r="E237" s="10" t="n"/>
      <c r="F237" s="10" t="n"/>
      <c r="G237" s="10" t="n"/>
      <c r="H237" s="10" t="n"/>
      <c r="I237" s="10" t="n"/>
      <c r="J237" s="11">
        <f>IF(COUNT(E237:H237)=0,"",SUM(E237:H237))</f>
        <v/>
      </c>
      <c r="K237" s="12">
        <f>IF(OR(A237="",J237=""),"",IFERROR(J237/VLOOKUP(A237,Summary!$A$5:$C$54,3,FALSE),""))</f>
        <v/>
      </c>
      <c r="L237" s="8" t="n"/>
    </row>
    <row r="238">
      <c r="A238" s="8" t="n"/>
      <c r="B238" s="9" t="n"/>
      <c r="C238" s="8" t="n"/>
      <c r="D238" s="8" t="n"/>
      <c r="E238" s="10" t="n"/>
      <c r="F238" s="10" t="n"/>
      <c r="G238" s="10" t="n"/>
      <c r="H238" s="10" t="n"/>
      <c r="I238" s="10" t="n"/>
      <c r="J238" s="11">
        <f>IF(COUNT(E238:H238)=0,"",SUM(E238:H238))</f>
        <v/>
      </c>
      <c r="K238" s="12">
        <f>IF(OR(A238="",J238=""),"",IFERROR(J238/VLOOKUP(A238,Summary!$A$5:$C$54,3,FALSE),""))</f>
        <v/>
      </c>
      <c r="L238" s="8" t="n"/>
    </row>
    <row r="239">
      <c r="A239" s="8" t="n"/>
      <c r="B239" s="9" t="n"/>
      <c r="C239" s="8" t="n"/>
      <c r="D239" s="8" t="n"/>
      <c r="E239" s="10" t="n"/>
      <c r="F239" s="10" t="n"/>
      <c r="G239" s="10" t="n"/>
      <c r="H239" s="10" t="n"/>
      <c r="I239" s="10" t="n"/>
      <c r="J239" s="11">
        <f>IF(COUNT(E239:H239)=0,"",SUM(E239:H239))</f>
        <v/>
      </c>
      <c r="K239" s="12">
        <f>IF(OR(A239="",J239=""),"",IFERROR(J239/VLOOKUP(A239,Summary!$A$5:$C$54,3,FALSE),""))</f>
        <v/>
      </c>
      <c r="L239" s="8" t="n"/>
    </row>
    <row r="240">
      <c r="A240" s="8" t="n"/>
      <c r="B240" s="9" t="n"/>
      <c r="C240" s="8" t="n"/>
      <c r="D240" s="8" t="n"/>
      <c r="E240" s="10" t="n"/>
      <c r="F240" s="10" t="n"/>
      <c r="G240" s="10" t="n"/>
      <c r="H240" s="10" t="n"/>
      <c r="I240" s="10" t="n"/>
      <c r="J240" s="11">
        <f>IF(COUNT(E240:H240)=0,"",SUM(E240:H240))</f>
        <v/>
      </c>
      <c r="K240" s="12">
        <f>IF(OR(A240="",J240=""),"",IFERROR(J240/VLOOKUP(A240,Summary!$A$5:$C$54,3,FALSE),""))</f>
        <v/>
      </c>
      <c r="L240" s="8" t="n"/>
    </row>
    <row r="241">
      <c r="A241" s="8" t="n"/>
      <c r="B241" s="9" t="n"/>
      <c r="C241" s="8" t="n"/>
      <c r="D241" s="8" t="n"/>
      <c r="E241" s="10" t="n"/>
      <c r="F241" s="10" t="n"/>
      <c r="G241" s="10" t="n"/>
      <c r="H241" s="10" t="n"/>
      <c r="I241" s="10" t="n"/>
      <c r="J241" s="11">
        <f>IF(COUNT(E241:H241)=0,"",SUM(E241:H241))</f>
        <v/>
      </c>
      <c r="K241" s="12">
        <f>IF(OR(A241="",J241=""),"",IFERROR(J241/VLOOKUP(A241,Summary!$A$5:$C$54,3,FALSE),""))</f>
        <v/>
      </c>
      <c r="L241" s="8" t="n"/>
    </row>
    <row r="242">
      <c r="A242" s="8" t="n"/>
      <c r="B242" s="9" t="n"/>
      <c r="C242" s="8" t="n"/>
      <c r="D242" s="8" t="n"/>
      <c r="E242" s="10" t="n"/>
      <c r="F242" s="10" t="n"/>
      <c r="G242" s="10" t="n"/>
      <c r="H242" s="10" t="n"/>
      <c r="I242" s="10" t="n"/>
      <c r="J242" s="11">
        <f>IF(COUNT(E242:H242)=0,"",SUM(E242:H242))</f>
        <v/>
      </c>
      <c r="K242" s="12">
        <f>IF(OR(A242="",J242=""),"",IFERROR(J242/VLOOKUP(A242,Summary!$A$5:$C$54,3,FALSE),""))</f>
        <v/>
      </c>
      <c r="L242" s="8" t="n"/>
    </row>
    <row r="243">
      <c r="A243" s="8" t="n"/>
      <c r="B243" s="9" t="n"/>
      <c r="C243" s="8" t="n"/>
      <c r="D243" s="8" t="n"/>
      <c r="E243" s="10" t="n"/>
      <c r="F243" s="10" t="n"/>
      <c r="G243" s="10" t="n"/>
      <c r="H243" s="10" t="n"/>
      <c r="I243" s="10" t="n"/>
      <c r="J243" s="11">
        <f>IF(COUNT(E243:H243)=0,"",SUM(E243:H243))</f>
        <v/>
      </c>
      <c r="K243" s="12">
        <f>IF(OR(A243="",J243=""),"",IFERROR(J243/VLOOKUP(A243,Summary!$A$5:$C$54,3,FALSE),""))</f>
        <v/>
      </c>
      <c r="L243" s="8" t="n"/>
    </row>
    <row r="244">
      <c r="A244" s="8" t="n"/>
      <c r="B244" s="9" t="n"/>
      <c r="C244" s="8" t="n"/>
      <c r="D244" s="8" t="n"/>
      <c r="E244" s="10" t="n"/>
      <c r="F244" s="10" t="n"/>
      <c r="G244" s="10" t="n"/>
      <c r="H244" s="10" t="n"/>
      <c r="I244" s="10" t="n"/>
      <c r="J244" s="11">
        <f>IF(COUNT(E244:H244)=0,"",SUM(E244:H244))</f>
        <v/>
      </c>
      <c r="K244" s="12">
        <f>IF(OR(A244="",J244=""),"",IFERROR(J244/VLOOKUP(A244,Summary!$A$5:$C$54,3,FALSE),""))</f>
        <v/>
      </c>
      <c r="L244" s="8" t="n"/>
    </row>
    <row r="245">
      <c r="A245" s="8" t="n"/>
      <c r="B245" s="9" t="n"/>
      <c r="C245" s="8" t="n"/>
      <c r="D245" s="8" t="n"/>
      <c r="E245" s="10" t="n"/>
      <c r="F245" s="10" t="n"/>
      <c r="G245" s="10" t="n"/>
      <c r="H245" s="10" t="n"/>
      <c r="I245" s="10" t="n"/>
      <c r="J245" s="11">
        <f>IF(COUNT(E245:H245)=0,"",SUM(E245:H245))</f>
        <v/>
      </c>
      <c r="K245" s="12">
        <f>IF(OR(A245="",J245=""),"",IFERROR(J245/VLOOKUP(A245,Summary!$A$5:$C$54,3,FALSE),""))</f>
        <v/>
      </c>
      <c r="L245" s="8" t="n"/>
    </row>
    <row r="246">
      <c r="A246" s="8" t="n"/>
      <c r="B246" s="9" t="n"/>
      <c r="C246" s="8" t="n"/>
      <c r="D246" s="8" t="n"/>
      <c r="E246" s="10" t="n"/>
      <c r="F246" s="10" t="n"/>
      <c r="G246" s="10" t="n"/>
      <c r="H246" s="10" t="n"/>
      <c r="I246" s="10" t="n"/>
      <c r="J246" s="11">
        <f>IF(COUNT(E246:H246)=0,"",SUM(E246:H246))</f>
        <v/>
      </c>
      <c r="K246" s="12">
        <f>IF(OR(A246="",J246=""),"",IFERROR(J246/VLOOKUP(A246,Summary!$A$5:$C$54,3,FALSE),""))</f>
        <v/>
      </c>
      <c r="L246" s="8" t="n"/>
    </row>
    <row r="247">
      <c r="A247" s="8" t="n"/>
      <c r="B247" s="9" t="n"/>
      <c r="C247" s="8" t="n"/>
      <c r="D247" s="8" t="n"/>
      <c r="E247" s="10" t="n"/>
      <c r="F247" s="10" t="n"/>
      <c r="G247" s="10" t="n"/>
      <c r="H247" s="10" t="n"/>
      <c r="I247" s="10" t="n"/>
      <c r="J247" s="11">
        <f>IF(COUNT(E247:H247)=0,"",SUM(E247:H247))</f>
        <v/>
      </c>
      <c r="K247" s="12">
        <f>IF(OR(A247="",J247=""),"",IFERROR(J247/VLOOKUP(A247,Summary!$A$5:$C$54,3,FALSE),""))</f>
        <v/>
      </c>
      <c r="L247" s="8" t="n"/>
    </row>
    <row r="248">
      <c r="A248" s="8" t="n"/>
      <c r="B248" s="9" t="n"/>
      <c r="C248" s="8" t="n"/>
      <c r="D248" s="8" t="n"/>
      <c r="E248" s="10" t="n"/>
      <c r="F248" s="10" t="n"/>
      <c r="G248" s="10" t="n"/>
      <c r="H248" s="10" t="n"/>
      <c r="I248" s="10" t="n"/>
      <c r="J248" s="11">
        <f>IF(COUNT(E248:H248)=0,"",SUM(E248:H248))</f>
        <v/>
      </c>
      <c r="K248" s="12">
        <f>IF(OR(A248="",J248=""),"",IFERROR(J248/VLOOKUP(A248,Summary!$A$5:$C$54,3,FALSE),""))</f>
        <v/>
      </c>
      <c r="L248" s="8" t="n"/>
    </row>
    <row r="249">
      <c r="A249" s="8" t="n"/>
      <c r="B249" s="9" t="n"/>
      <c r="C249" s="8" t="n"/>
      <c r="D249" s="8" t="n"/>
      <c r="E249" s="10" t="n"/>
      <c r="F249" s="10" t="n"/>
      <c r="G249" s="10" t="n"/>
      <c r="H249" s="10" t="n"/>
      <c r="I249" s="10" t="n"/>
      <c r="J249" s="11">
        <f>IF(COUNT(E249:H249)=0,"",SUM(E249:H249))</f>
        <v/>
      </c>
      <c r="K249" s="12">
        <f>IF(OR(A249="",J249=""),"",IFERROR(J249/VLOOKUP(A249,Summary!$A$5:$C$54,3,FALSE),""))</f>
        <v/>
      </c>
      <c r="L249" s="8" t="n"/>
    </row>
    <row r="250">
      <c r="A250" s="8" t="n"/>
      <c r="B250" s="9" t="n"/>
      <c r="C250" s="8" t="n"/>
      <c r="D250" s="8" t="n"/>
      <c r="E250" s="10" t="n"/>
      <c r="F250" s="10" t="n"/>
      <c r="G250" s="10" t="n"/>
      <c r="H250" s="10" t="n"/>
      <c r="I250" s="10" t="n"/>
      <c r="J250" s="11">
        <f>IF(COUNT(E250:H250)=0,"",SUM(E250:H250))</f>
        <v/>
      </c>
      <c r="K250" s="12">
        <f>IF(OR(A250="",J250=""),"",IFERROR(J250/VLOOKUP(A250,Summary!$A$5:$C$54,3,FALSE),""))</f>
        <v/>
      </c>
      <c r="L250" s="8" t="n"/>
    </row>
    <row r="251">
      <c r="A251" s="8" t="n"/>
      <c r="B251" s="9" t="n"/>
      <c r="C251" s="8" t="n"/>
      <c r="D251" s="8" t="n"/>
      <c r="E251" s="10" t="n"/>
      <c r="F251" s="10" t="n"/>
      <c r="G251" s="10" t="n"/>
      <c r="H251" s="10" t="n"/>
      <c r="I251" s="10" t="n"/>
      <c r="J251" s="11">
        <f>IF(COUNT(E251:H251)=0,"",SUM(E251:H251))</f>
        <v/>
      </c>
      <c r="K251" s="12">
        <f>IF(OR(A251="",J251=""),"",IFERROR(J251/VLOOKUP(A251,Summary!$A$5:$C$54,3,FALSE),""))</f>
        <v/>
      </c>
      <c r="L251" s="8" t="n"/>
    </row>
    <row r="252">
      <c r="A252" s="8" t="n"/>
      <c r="B252" s="9" t="n"/>
      <c r="C252" s="8" t="n"/>
      <c r="D252" s="8" t="n"/>
      <c r="E252" s="10" t="n"/>
      <c r="F252" s="10" t="n"/>
      <c r="G252" s="10" t="n"/>
      <c r="H252" s="10" t="n"/>
      <c r="I252" s="10" t="n"/>
      <c r="J252" s="11">
        <f>IF(COUNT(E252:H252)=0,"",SUM(E252:H252))</f>
        <v/>
      </c>
      <c r="K252" s="12">
        <f>IF(OR(A252="",J252=""),"",IFERROR(J252/VLOOKUP(A252,Summary!$A$5:$C$54,3,FALSE),""))</f>
        <v/>
      </c>
      <c r="L252" s="8" t="n"/>
    </row>
    <row r="253">
      <c r="A253" s="8" t="n"/>
      <c r="B253" s="9" t="n"/>
      <c r="C253" s="8" t="n"/>
      <c r="D253" s="8" t="n"/>
      <c r="E253" s="10" t="n"/>
      <c r="F253" s="10" t="n"/>
      <c r="G253" s="10" t="n"/>
      <c r="H253" s="10" t="n"/>
      <c r="I253" s="10" t="n"/>
      <c r="J253" s="11">
        <f>IF(COUNT(E253:H253)=0,"",SUM(E253:H253))</f>
        <v/>
      </c>
      <c r="K253" s="12">
        <f>IF(OR(A253="",J253=""),"",IFERROR(J253/VLOOKUP(A253,Summary!$A$5:$C$54,3,FALSE),""))</f>
        <v/>
      </c>
      <c r="L253" s="8" t="n"/>
    </row>
    <row r="254">
      <c r="A254" s="8" t="n"/>
      <c r="B254" s="9" t="n"/>
      <c r="C254" s="8" t="n"/>
      <c r="D254" s="8" t="n"/>
      <c r="E254" s="10" t="n"/>
      <c r="F254" s="10" t="n"/>
      <c r="G254" s="10" t="n"/>
      <c r="H254" s="10" t="n"/>
      <c r="I254" s="10" t="n"/>
      <c r="J254" s="11">
        <f>IF(COUNT(E254:H254)=0,"",SUM(E254:H254))</f>
        <v/>
      </c>
      <c r="K254" s="12">
        <f>IF(OR(A254="",J254=""),"",IFERROR(J254/VLOOKUP(A254,Summary!$A$5:$C$54,3,FALSE),""))</f>
        <v/>
      </c>
      <c r="L254" s="8" t="n"/>
    </row>
    <row r="255">
      <c r="A255" s="8" t="n"/>
      <c r="B255" s="9" t="n"/>
      <c r="C255" s="8" t="n"/>
      <c r="D255" s="8" t="n"/>
      <c r="E255" s="10" t="n"/>
      <c r="F255" s="10" t="n"/>
      <c r="G255" s="10" t="n"/>
      <c r="H255" s="10" t="n"/>
      <c r="I255" s="10" t="n"/>
      <c r="J255" s="11">
        <f>IF(COUNT(E255:H255)=0,"",SUM(E255:H255))</f>
        <v/>
      </c>
      <c r="K255" s="12">
        <f>IF(OR(A255="",J255=""),"",IFERROR(J255/VLOOKUP(A255,Summary!$A$5:$C$54,3,FALSE),""))</f>
        <v/>
      </c>
      <c r="L255" s="8" t="n"/>
    </row>
    <row r="256">
      <c r="A256" s="8" t="n"/>
      <c r="B256" s="9" t="n"/>
      <c r="C256" s="8" t="n"/>
      <c r="D256" s="8" t="n"/>
      <c r="E256" s="10" t="n"/>
      <c r="F256" s="10" t="n"/>
      <c r="G256" s="10" t="n"/>
      <c r="H256" s="10" t="n"/>
      <c r="I256" s="10" t="n"/>
      <c r="J256" s="11">
        <f>IF(COUNT(E256:H256)=0,"",SUM(E256:H256))</f>
        <v/>
      </c>
      <c r="K256" s="12">
        <f>IF(OR(A256="",J256=""),"",IFERROR(J256/VLOOKUP(A256,Summary!$A$5:$C$54,3,FALSE),""))</f>
        <v/>
      </c>
      <c r="L256" s="8" t="n"/>
    </row>
    <row r="257">
      <c r="A257" s="8" t="n"/>
      <c r="B257" s="9" t="n"/>
      <c r="C257" s="8" t="n"/>
      <c r="D257" s="8" t="n"/>
      <c r="E257" s="10" t="n"/>
      <c r="F257" s="10" t="n"/>
      <c r="G257" s="10" t="n"/>
      <c r="H257" s="10" t="n"/>
      <c r="I257" s="10" t="n"/>
      <c r="J257" s="11">
        <f>IF(COUNT(E257:H257)=0,"",SUM(E257:H257))</f>
        <v/>
      </c>
      <c r="K257" s="12">
        <f>IF(OR(A257="",J257=""),"",IFERROR(J257/VLOOKUP(A257,Summary!$A$5:$C$54,3,FALSE),""))</f>
        <v/>
      </c>
      <c r="L257" s="8" t="n"/>
    </row>
    <row r="258">
      <c r="A258" s="8" t="n"/>
      <c r="B258" s="9" t="n"/>
      <c r="C258" s="8" t="n"/>
      <c r="D258" s="8" t="n"/>
      <c r="E258" s="10" t="n"/>
      <c r="F258" s="10" t="n"/>
      <c r="G258" s="10" t="n"/>
      <c r="H258" s="10" t="n"/>
      <c r="I258" s="10" t="n"/>
      <c r="J258" s="11">
        <f>IF(COUNT(E258:H258)=0,"",SUM(E258:H258))</f>
        <v/>
      </c>
      <c r="K258" s="12">
        <f>IF(OR(A258="",J258=""),"",IFERROR(J258/VLOOKUP(A258,Summary!$A$5:$C$54,3,FALSE),""))</f>
        <v/>
      </c>
      <c r="L258" s="8" t="n"/>
    </row>
    <row r="259">
      <c r="A259" s="8" t="n"/>
      <c r="B259" s="9" t="n"/>
      <c r="C259" s="8" t="n"/>
      <c r="D259" s="8" t="n"/>
      <c r="E259" s="10" t="n"/>
      <c r="F259" s="10" t="n"/>
      <c r="G259" s="10" t="n"/>
      <c r="H259" s="10" t="n"/>
      <c r="I259" s="10" t="n"/>
      <c r="J259" s="11">
        <f>IF(COUNT(E259:H259)=0,"",SUM(E259:H259))</f>
        <v/>
      </c>
      <c r="K259" s="12">
        <f>IF(OR(A259="",J259=""),"",IFERROR(J259/VLOOKUP(A259,Summary!$A$5:$C$54,3,FALSE),""))</f>
        <v/>
      </c>
      <c r="L259" s="8" t="n"/>
    </row>
    <row r="260">
      <c r="A260" s="8" t="n"/>
      <c r="B260" s="9" t="n"/>
      <c r="C260" s="8" t="n"/>
      <c r="D260" s="8" t="n"/>
      <c r="E260" s="10" t="n"/>
      <c r="F260" s="10" t="n"/>
      <c r="G260" s="10" t="n"/>
      <c r="H260" s="10" t="n"/>
      <c r="I260" s="10" t="n"/>
      <c r="J260" s="11">
        <f>IF(COUNT(E260:H260)=0,"",SUM(E260:H260))</f>
        <v/>
      </c>
      <c r="K260" s="12">
        <f>IF(OR(A260="",J260=""),"",IFERROR(J260/VLOOKUP(A260,Summary!$A$5:$C$54,3,FALSE),""))</f>
        <v/>
      </c>
      <c r="L260" s="8" t="n"/>
    </row>
    <row r="261">
      <c r="A261" s="8" t="n"/>
      <c r="B261" s="9" t="n"/>
      <c r="C261" s="8" t="n"/>
      <c r="D261" s="8" t="n"/>
      <c r="E261" s="10" t="n"/>
      <c r="F261" s="10" t="n"/>
      <c r="G261" s="10" t="n"/>
      <c r="H261" s="10" t="n"/>
      <c r="I261" s="10" t="n"/>
      <c r="J261" s="11">
        <f>IF(COUNT(E261:H261)=0,"",SUM(E261:H261))</f>
        <v/>
      </c>
      <c r="K261" s="12">
        <f>IF(OR(A261="",J261=""),"",IFERROR(J261/VLOOKUP(A261,Summary!$A$5:$C$54,3,FALSE),""))</f>
        <v/>
      </c>
      <c r="L261" s="8" t="n"/>
    </row>
    <row r="262">
      <c r="A262" s="8" t="n"/>
      <c r="B262" s="9" t="n"/>
      <c r="C262" s="8" t="n"/>
      <c r="D262" s="8" t="n"/>
      <c r="E262" s="10" t="n"/>
      <c r="F262" s="10" t="n"/>
      <c r="G262" s="10" t="n"/>
      <c r="H262" s="10" t="n"/>
      <c r="I262" s="10" t="n"/>
      <c r="J262" s="11">
        <f>IF(COUNT(E262:H262)=0,"",SUM(E262:H262))</f>
        <v/>
      </c>
      <c r="K262" s="12">
        <f>IF(OR(A262="",J262=""),"",IFERROR(J262/VLOOKUP(A262,Summary!$A$5:$C$54,3,FALSE),""))</f>
        <v/>
      </c>
      <c r="L262" s="8" t="n"/>
    </row>
    <row r="263">
      <c r="A263" s="8" t="n"/>
      <c r="B263" s="9" t="n"/>
      <c r="C263" s="8" t="n"/>
      <c r="D263" s="8" t="n"/>
      <c r="E263" s="10" t="n"/>
      <c r="F263" s="10" t="n"/>
      <c r="G263" s="10" t="n"/>
      <c r="H263" s="10" t="n"/>
      <c r="I263" s="10" t="n"/>
      <c r="J263" s="11">
        <f>IF(COUNT(E263:H263)=0,"",SUM(E263:H263))</f>
        <v/>
      </c>
      <c r="K263" s="12">
        <f>IF(OR(A263="",J263=""),"",IFERROR(J263/VLOOKUP(A263,Summary!$A$5:$C$54,3,FALSE),""))</f>
        <v/>
      </c>
      <c r="L263" s="8" t="n"/>
    </row>
    <row r="264">
      <c r="A264" s="8" t="n"/>
      <c r="B264" s="9" t="n"/>
      <c r="C264" s="8" t="n"/>
      <c r="D264" s="8" t="n"/>
      <c r="E264" s="10" t="n"/>
      <c r="F264" s="10" t="n"/>
      <c r="G264" s="10" t="n"/>
      <c r="H264" s="10" t="n"/>
      <c r="I264" s="10" t="n"/>
      <c r="J264" s="11">
        <f>IF(COUNT(E264:H264)=0,"",SUM(E264:H264))</f>
        <v/>
      </c>
      <c r="K264" s="12">
        <f>IF(OR(A264="",J264=""),"",IFERROR(J264/VLOOKUP(A264,Summary!$A$5:$C$54,3,FALSE),""))</f>
        <v/>
      </c>
      <c r="L264" s="8" t="n"/>
    </row>
    <row r="265">
      <c r="A265" s="8" t="n"/>
      <c r="B265" s="9" t="n"/>
      <c r="C265" s="8" t="n"/>
      <c r="D265" s="8" t="n"/>
      <c r="E265" s="10" t="n"/>
      <c r="F265" s="10" t="n"/>
      <c r="G265" s="10" t="n"/>
      <c r="H265" s="10" t="n"/>
      <c r="I265" s="10" t="n"/>
      <c r="J265" s="11">
        <f>IF(COUNT(E265:H265)=0,"",SUM(E265:H265))</f>
        <v/>
      </c>
      <c r="K265" s="12">
        <f>IF(OR(A265="",J265=""),"",IFERROR(J265/VLOOKUP(A265,Summary!$A$5:$C$54,3,FALSE),""))</f>
        <v/>
      </c>
      <c r="L265" s="8" t="n"/>
    </row>
    <row r="266">
      <c r="A266" s="8" t="n"/>
      <c r="B266" s="9" t="n"/>
      <c r="C266" s="8" t="n"/>
      <c r="D266" s="8" t="n"/>
      <c r="E266" s="10" t="n"/>
      <c r="F266" s="10" t="n"/>
      <c r="G266" s="10" t="n"/>
      <c r="H266" s="10" t="n"/>
      <c r="I266" s="10" t="n"/>
      <c r="J266" s="11">
        <f>IF(COUNT(E266:H266)=0,"",SUM(E266:H266))</f>
        <v/>
      </c>
      <c r="K266" s="12">
        <f>IF(OR(A266="",J266=""),"",IFERROR(J266/VLOOKUP(A266,Summary!$A$5:$C$54,3,FALSE),""))</f>
        <v/>
      </c>
      <c r="L266" s="8" t="n"/>
    </row>
    <row r="267">
      <c r="A267" s="8" t="n"/>
      <c r="B267" s="9" t="n"/>
      <c r="C267" s="8" t="n"/>
      <c r="D267" s="8" t="n"/>
      <c r="E267" s="10" t="n"/>
      <c r="F267" s="10" t="n"/>
      <c r="G267" s="10" t="n"/>
      <c r="H267" s="10" t="n"/>
      <c r="I267" s="10" t="n"/>
      <c r="J267" s="11">
        <f>IF(COUNT(E267:H267)=0,"",SUM(E267:H267))</f>
        <v/>
      </c>
      <c r="K267" s="12">
        <f>IF(OR(A267="",J267=""),"",IFERROR(J267/VLOOKUP(A267,Summary!$A$5:$C$54,3,FALSE),""))</f>
        <v/>
      </c>
      <c r="L267" s="8" t="n"/>
    </row>
    <row r="268">
      <c r="A268" s="8" t="n"/>
      <c r="B268" s="9" t="n"/>
      <c r="C268" s="8" t="n"/>
      <c r="D268" s="8" t="n"/>
      <c r="E268" s="10" t="n"/>
      <c r="F268" s="10" t="n"/>
      <c r="G268" s="10" t="n"/>
      <c r="H268" s="10" t="n"/>
      <c r="I268" s="10" t="n"/>
      <c r="J268" s="11">
        <f>IF(COUNT(E268:H268)=0,"",SUM(E268:H268))</f>
        <v/>
      </c>
      <c r="K268" s="12">
        <f>IF(OR(A268="",J268=""),"",IFERROR(J268/VLOOKUP(A268,Summary!$A$5:$C$54,3,FALSE),""))</f>
        <v/>
      </c>
      <c r="L268" s="8" t="n"/>
    </row>
    <row r="269">
      <c r="A269" s="8" t="n"/>
      <c r="B269" s="9" t="n"/>
      <c r="C269" s="8" t="n"/>
      <c r="D269" s="8" t="n"/>
      <c r="E269" s="10" t="n"/>
      <c r="F269" s="10" t="n"/>
      <c r="G269" s="10" t="n"/>
      <c r="H269" s="10" t="n"/>
      <c r="I269" s="10" t="n"/>
      <c r="J269" s="11">
        <f>IF(COUNT(E269:H269)=0,"",SUM(E269:H269))</f>
        <v/>
      </c>
      <c r="K269" s="12">
        <f>IF(OR(A269="",J269=""),"",IFERROR(J269/VLOOKUP(A269,Summary!$A$5:$C$54,3,FALSE),""))</f>
        <v/>
      </c>
      <c r="L269" s="8" t="n"/>
    </row>
    <row r="270">
      <c r="A270" s="8" t="n"/>
      <c r="B270" s="9" t="n"/>
      <c r="C270" s="8" t="n"/>
      <c r="D270" s="8" t="n"/>
      <c r="E270" s="10" t="n"/>
      <c r="F270" s="10" t="n"/>
      <c r="G270" s="10" t="n"/>
      <c r="H270" s="10" t="n"/>
      <c r="I270" s="10" t="n"/>
      <c r="J270" s="11">
        <f>IF(COUNT(E270:H270)=0,"",SUM(E270:H270))</f>
        <v/>
      </c>
      <c r="K270" s="12">
        <f>IF(OR(A270="",J270=""),"",IFERROR(J270/VLOOKUP(A270,Summary!$A$5:$C$54,3,FALSE),""))</f>
        <v/>
      </c>
      <c r="L270" s="8" t="n"/>
    </row>
    <row r="271">
      <c r="A271" s="8" t="n"/>
      <c r="B271" s="9" t="n"/>
      <c r="C271" s="8" t="n"/>
      <c r="D271" s="8" t="n"/>
      <c r="E271" s="10" t="n"/>
      <c r="F271" s="10" t="n"/>
      <c r="G271" s="10" t="n"/>
      <c r="H271" s="10" t="n"/>
      <c r="I271" s="10" t="n"/>
      <c r="J271" s="11">
        <f>IF(COUNT(E271:H271)=0,"",SUM(E271:H271))</f>
        <v/>
      </c>
      <c r="K271" s="12">
        <f>IF(OR(A271="",J271=""),"",IFERROR(J271/VLOOKUP(A271,Summary!$A$5:$C$54,3,FALSE),""))</f>
        <v/>
      </c>
      <c r="L271" s="8" t="n"/>
    </row>
    <row r="272">
      <c r="A272" s="8" t="n"/>
      <c r="B272" s="9" t="n"/>
      <c r="C272" s="8" t="n"/>
      <c r="D272" s="8" t="n"/>
      <c r="E272" s="10" t="n"/>
      <c r="F272" s="10" t="n"/>
      <c r="G272" s="10" t="n"/>
      <c r="H272" s="10" t="n"/>
      <c r="I272" s="10" t="n"/>
      <c r="J272" s="11">
        <f>IF(COUNT(E272:H272)=0,"",SUM(E272:H272))</f>
        <v/>
      </c>
      <c r="K272" s="12">
        <f>IF(OR(A272="",J272=""),"",IFERROR(J272/VLOOKUP(A272,Summary!$A$5:$C$54,3,FALSE),""))</f>
        <v/>
      </c>
      <c r="L272" s="8" t="n"/>
    </row>
    <row r="273">
      <c r="A273" s="8" t="n"/>
      <c r="B273" s="9" t="n"/>
      <c r="C273" s="8" t="n"/>
      <c r="D273" s="8" t="n"/>
      <c r="E273" s="10" t="n"/>
      <c r="F273" s="10" t="n"/>
      <c r="G273" s="10" t="n"/>
      <c r="H273" s="10" t="n"/>
      <c r="I273" s="10" t="n"/>
      <c r="J273" s="11">
        <f>IF(COUNT(E273:H273)=0,"",SUM(E273:H273))</f>
        <v/>
      </c>
      <c r="K273" s="12">
        <f>IF(OR(A273="",J273=""),"",IFERROR(J273/VLOOKUP(A273,Summary!$A$5:$C$54,3,FALSE),""))</f>
        <v/>
      </c>
      <c r="L273" s="8" t="n"/>
    </row>
    <row r="274">
      <c r="A274" s="8" t="n"/>
      <c r="B274" s="9" t="n"/>
      <c r="C274" s="8" t="n"/>
      <c r="D274" s="8" t="n"/>
      <c r="E274" s="10" t="n"/>
      <c r="F274" s="10" t="n"/>
      <c r="G274" s="10" t="n"/>
      <c r="H274" s="10" t="n"/>
      <c r="I274" s="10" t="n"/>
      <c r="J274" s="11">
        <f>IF(COUNT(E274:H274)=0,"",SUM(E274:H274))</f>
        <v/>
      </c>
      <c r="K274" s="12">
        <f>IF(OR(A274="",J274=""),"",IFERROR(J274/VLOOKUP(A274,Summary!$A$5:$C$54,3,FALSE),""))</f>
        <v/>
      </c>
      <c r="L274" s="8" t="n"/>
    </row>
    <row r="275">
      <c r="A275" s="8" t="n"/>
      <c r="B275" s="9" t="n"/>
      <c r="C275" s="8" t="n"/>
      <c r="D275" s="8" t="n"/>
      <c r="E275" s="10" t="n"/>
      <c r="F275" s="10" t="n"/>
      <c r="G275" s="10" t="n"/>
      <c r="H275" s="10" t="n"/>
      <c r="I275" s="10" t="n"/>
      <c r="J275" s="11">
        <f>IF(COUNT(E275:H275)=0,"",SUM(E275:H275))</f>
        <v/>
      </c>
      <c r="K275" s="12">
        <f>IF(OR(A275="",J275=""),"",IFERROR(J275/VLOOKUP(A275,Summary!$A$5:$C$54,3,FALSE),""))</f>
        <v/>
      </c>
      <c r="L275" s="8" t="n"/>
    </row>
    <row r="276">
      <c r="A276" s="8" t="n"/>
      <c r="B276" s="9" t="n"/>
      <c r="C276" s="8" t="n"/>
      <c r="D276" s="8" t="n"/>
      <c r="E276" s="10" t="n"/>
      <c r="F276" s="10" t="n"/>
      <c r="G276" s="10" t="n"/>
      <c r="H276" s="10" t="n"/>
      <c r="I276" s="10" t="n"/>
      <c r="J276" s="11">
        <f>IF(COUNT(E276:H276)=0,"",SUM(E276:H276))</f>
        <v/>
      </c>
      <c r="K276" s="12">
        <f>IF(OR(A276="",J276=""),"",IFERROR(J276/VLOOKUP(A276,Summary!$A$5:$C$54,3,FALSE),""))</f>
        <v/>
      </c>
      <c r="L276" s="8" t="n"/>
    </row>
    <row r="277">
      <c r="A277" s="8" t="n"/>
      <c r="B277" s="9" t="n"/>
      <c r="C277" s="8" t="n"/>
      <c r="D277" s="8" t="n"/>
      <c r="E277" s="10" t="n"/>
      <c r="F277" s="10" t="n"/>
      <c r="G277" s="10" t="n"/>
      <c r="H277" s="10" t="n"/>
      <c r="I277" s="10" t="n"/>
      <c r="J277" s="11">
        <f>IF(COUNT(E277:H277)=0,"",SUM(E277:H277))</f>
        <v/>
      </c>
      <c r="K277" s="12">
        <f>IF(OR(A277="",J277=""),"",IFERROR(J277/VLOOKUP(A277,Summary!$A$5:$C$54,3,FALSE),""))</f>
        <v/>
      </c>
      <c r="L277" s="8" t="n"/>
    </row>
    <row r="278">
      <c r="A278" s="8" t="n"/>
      <c r="B278" s="9" t="n"/>
      <c r="C278" s="8" t="n"/>
      <c r="D278" s="8" t="n"/>
      <c r="E278" s="10" t="n"/>
      <c r="F278" s="10" t="n"/>
      <c r="G278" s="10" t="n"/>
      <c r="H278" s="10" t="n"/>
      <c r="I278" s="10" t="n"/>
      <c r="J278" s="11">
        <f>IF(COUNT(E278:H278)=0,"",SUM(E278:H278))</f>
        <v/>
      </c>
      <c r="K278" s="12">
        <f>IF(OR(A278="",J278=""),"",IFERROR(J278/VLOOKUP(A278,Summary!$A$5:$C$54,3,FALSE),""))</f>
        <v/>
      </c>
      <c r="L278" s="8" t="n"/>
    </row>
    <row r="279">
      <c r="A279" s="8" t="n"/>
      <c r="B279" s="9" t="n"/>
      <c r="C279" s="8" t="n"/>
      <c r="D279" s="8" t="n"/>
      <c r="E279" s="10" t="n"/>
      <c r="F279" s="10" t="n"/>
      <c r="G279" s="10" t="n"/>
      <c r="H279" s="10" t="n"/>
      <c r="I279" s="10" t="n"/>
      <c r="J279" s="11">
        <f>IF(COUNT(E279:H279)=0,"",SUM(E279:H279))</f>
        <v/>
      </c>
      <c r="K279" s="12">
        <f>IF(OR(A279="",J279=""),"",IFERROR(J279/VLOOKUP(A279,Summary!$A$5:$C$54,3,FALSE),""))</f>
        <v/>
      </c>
      <c r="L279" s="8" t="n"/>
    </row>
    <row r="280">
      <c r="A280" s="8" t="n"/>
      <c r="B280" s="9" t="n"/>
      <c r="C280" s="8" t="n"/>
      <c r="D280" s="8" t="n"/>
      <c r="E280" s="10" t="n"/>
      <c r="F280" s="10" t="n"/>
      <c r="G280" s="10" t="n"/>
      <c r="H280" s="10" t="n"/>
      <c r="I280" s="10" t="n"/>
      <c r="J280" s="11">
        <f>IF(COUNT(E280:H280)=0,"",SUM(E280:H280))</f>
        <v/>
      </c>
      <c r="K280" s="12">
        <f>IF(OR(A280="",J280=""),"",IFERROR(J280/VLOOKUP(A280,Summary!$A$5:$C$54,3,FALSE),""))</f>
        <v/>
      </c>
      <c r="L280" s="8" t="n"/>
    </row>
    <row r="281">
      <c r="A281" s="8" t="n"/>
      <c r="B281" s="9" t="n"/>
      <c r="C281" s="8" t="n"/>
      <c r="D281" s="8" t="n"/>
      <c r="E281" s="10" t="n"/>
      <c r="F281" s="10" t="n"/>
      <c r="G281" s="10" t="n"/>
      <c r="H281" s="10" t="n"/>
      <c r="I281" s="10" t="n"/>
      <c r="J281" s="11">
        <f>IF(COUNT(E281:H281)=0,"",SUM(E281:H281))</f>
        <v/>
      </c>
      <c r="K281" s="12">
        <f>IF(OR(A281="",J281=""),"",IFERROR(J281/VLOOKUP(A281,Summary!$A$5:$C$54,3,FALSE),""))</f>
        <v/>
      </c>
      <c r="L281" s="8" t="n"/>
    </row>
    <row r="282">
      <c r="A282" s="8" t="n"/>
      <c r="B282" s="9" t="n"/>
      <c r="C282" s="8" t="n"/>
      <c r="D282" s="8" t="n"/>
      <c r="E282" s="10" t="n"/>
      <c r="F282" s="10" t="n"/>
      <c r="G282" s="10" t="n"/>
      <c r="H282" s="10" t="n"/>
      <c r="I282" s="10" t="n"/>
      <c r="J282" s="11">
        <f>IF(COUNT(E282:H282)=0,"",SUM(E282:H282))</f>
        <v/>
      </c>
      <c r="K282" s="12">
        <f>IF(OR(A282="",J282=""),"",IFERROR(J282/VLOOKUP(A282,Summary!$A$5:$C$54,3,FALSE),""))</f>
        <v/>
      </c>
      <c r="L282" s="8" t="n"/>
    </row>
    <row r="283">
      <c r="A283" s="8" t="n"/>
      <c r="B283" s="9" t="n"/>
      <c r="C283" s="8" t="n"/>
      <c r="D283" s="8" t="n"/>
      <c r="E283" s="10" t="n"/>
      <c r="F283" s="10" t="n"/>
      <c r="G283" s="10" t="n"/>
      <c r="H283" s="10" t="n"/>
      <c r="I283" s="10" t="n"/>
      <c r="J283" s="11">
        <f>IF(COUNT(E283:H283)=0,"",SUM(E283:H283))</f>
        <v/>
      </c>
      <c r="K283" s="12">
        <f>IF(OR(A283="",J283=""),"",IFERROR(J283/VLOOKUP(A283,Summary!$A$5:$C$54,3,FALSE),""))</f>
        <v/>
      </c>
      <c r="L283" s="8" t="n"/>
    </row>
    <row r="284">
      <c r="A284" s="8" t="n"/>
      <c r="B284" s="9" t="n"/>
      <c r="C284" s="8" t="n"/>
      <c r="D284" s="8" t="n"/>
      <c r="E284" s="10" t="n"/>
      <c r="F284" s="10" t="n"/>
      <c r="G284" s="10" t="n"/>
      <c r="H284" s="10" t="n"/>
      <c r="I284" s="10" t="n"/>
      <c r="J284" s="11">
        <f>IF(COUNT(E284:H284)=0,"",SUM(E284:H284))</f>
        <v/>
      </c>
      <c r="K284" s="12">
        <f>IF(OR(A284="",J284=""),"",IFERROR(J284/VLOOKUP(A284,Summary!$A$5:$C$54,3,FALSE),""))</f>
        <v/>
      </c>
      <c r="L284" s="8" t="n"/>
    </row>
    <row r="285">
      <c r="A285" s="8" t="n"/>
      <c r="B285" s="9" t="n"/>
      <c r="C285" s="8" t="n"/>
      <c r="D285" s="8" t="n"/>
      <c r="E285" s="10" t="n"/>
      <c r="F285" s="10" t="n"/>
      <c r="G285" s="10" t="n"/>
      <c r="H285" s="10" t="n"/>
      <c r="I285" s="10" t="n"/>
      <c r="J285" s="11">
        <f>IF(COUNT(E285:H285)=0,"",SUM(E285:H285))</f>
        <v/>
      </c>
      <c r="K285" s="12">
        <f>IF(OR(A285="",J285=""),"",IFERROR(J285/VLOOKUP(A285,Summary!$A$5:$C$54,3,FALSE),""))</f>
        <v/>
      </c>
      <c r="L285" s="8" t="n"/>
    </row>
    <row r="286">
      <c r="A286" s="8" t="n"/>
      <c r="B286" s="9" t="n"/>
      <c r="C286" s="8" t="n"/>
      <c r="D286" s="8" t="n"/>
      <c r="E286" s="10" t="n"/>
      <c r="F286" s="10" t="n"/>
      <c r="G286" s="10" t="n"/>
      <c r="H286" s="10" t="n"/>
      <c r="I286" s="10" t="n"/>
      <c r="J286" s="11">
        <f>IF(COUNT(E286:H286)=0,"",SUM(E286:H286))</f>
        <v/>
      </c>
      <c r="K286" s="12">
        <f>IF(OR(A286="",J286=""),"",IFERROR(J286/VLOOKUP(A286,Summary!$A$5:$C$54,3,FALSE),""))</f>
        <v/>
      </c>
      <c r="L286" s="8" t="n"/>
    </row>
    <row r="287">
      <c r="A287" s="8" t="n"/>
      <c r="B287" s="9" t="n"/>
      <c r="C287" s="8" t="n"/>
      <c r="D287" s="8" t="n"/>
      <c r="E287" s="10" t="n"/>
      <c r="F287" s="10" t="n"/>
      <c r="G287" s="10" t="n"/>
      <c r="H287" s="10" t="n"/>
      <c r="I287" s="10" t="n"/>
      <c r="J287" s="11">
        <f>IF(COUNT(E287:H287)=0,"",SUM(E287:H287))</f>
        <v/>
      </c>
      <c r="K287" s="12">
        <f>IF(OR(A287="",J287=""),"",IFERROR(J287/VLOOKUP(A287,Summary!$A$5:$C$54,3,FALSE),""))</f>
        <v/>
      </c>
      <c r="L287" s="8" t="n"/>
    </row>
    <row r="288">
      <c r="A288" s="8" t="n"/>
      <c r="B288" s="9" t="n"/>
      <c r="C288" s="8" t="n"/>
      <c r="D288" s="8" t="n"/>
      <c r="E288" s="10" t="n"/>
      <c r="F288" s="10" t="n"/>
      <c r="G288" s="10" t="n"/>
      <c r="H288" s="10" t="n"/>
      <c r="I288" s="10" t="n"/>
      <c r="J288" s="11">
        <f>IF(COUNT(E288:H288)=0,"",SUM(E288:H288))</f>
        <v/>
      </c>
      <c r="K288" s="12">
        <f>IF(OR(A288="",J288=""),"",IFERROR(J288/VLOOKUP(A288,Summary!$A$5:$C$54,3,FALSE),""))</f>
        <v/>
      </c>
      <c r="L288" s="8" t="n"/>
    </row>
    <row r="289">
      <c r="A289" s="8" t="n"/>
      <c r="B289" s="9" t="n"/>
      <c r="C289" s="8" t="n"/>
      <c r="D289" s="8" t="n"/>
      <c r="E289" s="10" t="n"/>
      <c r="F289" s="10" t="n"/>
      <c r="G289" s="10" t="n"/>
      <c r="H289" s="10" t="n"/>
      <c r="I289" s="10" t="n"/>
      <c r="J289" s="11">
        <f>IF(COUNT(E289:H289)=0,"",SUM(E289:H289))</f>
        <v/>
      </c>
      <c r="K289" s="12">
        <f>IF(OR(A289="",J289=""),"",IFERROR(J289/VLOOKUP(A289,Summary!$A$5:$C$54,3,FALSE),""))</f>
        <v/>
      </c>
      <c r="L289" s="8" t="n"/>
    </row>
    <row r="290">
      <c r="A290" s="8" t="n"/>
      <c r="B290" s="9" t="n"/>
      <c r="C290" s="8" t="n"/>
      <c r="D290" s="8" t="n"/>
      <c r="E290" s="10" t="n"/>
      <c r="F290" s="10" t="n"/>
      <c r="G290" s="10" t="n"/>
      <c r="H290" s="10" t="n"/>
      <c r="I290" s="10" t="n"/>
      <c r="J290" s="11">
        <f>IF(COUNT(E290:H290)=0,"",SUM(E290:H290))</f>
        <v/>
      </c>
      <c r="K290" s="12">
        <f>IF(OR(A290="",J290=""),"",IFERROR(J290/VLOOKUP(A290,Summary!$A$5:$C$54,3,FALSE),""))</f>
        <v/>
      </c>
      <c r="L290" s="8" t="n"/>
    </row>
    <row r="291">
      <c r="A291" s="8" t="n"/>
      <c r="B291" s="9" t="n"/>
      <c r="C291" s="8" t="n"/>
      <c r="D291" s="8" t="n"/>
      <c r="E291" s="10" t="n"/>
      <c r="F291" s="10" t="n"/>
      <c r="G291" s="10" t="n"/>
      <c r="H291" s="10" t="n"/>
      <c r="I291" s="10" t="n"/>
      <c r="J291" s="11">
        <f>IF(COUNT(E291:H291)=0,"",SUM(E291:H291))</f>
        <v/>
      </c>
      <c r="K291" s="12">
        <f>IF(OR(A291="",J291=""),"",IFERROR(J291/VLOOKUP(A291,Summary!$A$5:$C$54,3,FALSE),""))</f>
        <v/>
      </c>
      <c r="L291" s="8" t="n"/>
    </row>
    <row r="292">
      <c r="A292" s="8" t="n"/>
      <c r="B292" s="9" t="n"/>
      <c r="C292" s="8" t="n"/>
      <c r="D292" s="8" t="n"/>
      <c r="E292" s="10" t="n"/>
      <c r="F292" s="10" t="n"/>
      <c r="G292" s="10" t="n"/>
      <c r="H292" s="10" t="n"/>
      <c r="I292" s="10" t="n"/>
      <c r="J292" s="11">
        <f>IF(COUNT(E292:H292)=0,"",SUM(E292:H292))</f>
        <v/>
      </c>
      <c r="K292" s="12">
        <f>IF(OR(A292="",J292=""),"",IFERROR(J292/VLOOKUP(A292,Summary!$A$5:$C$54,3,FALSE),""))</f>
        <v/>
      </c>
      <c r="L292" s="8" t="n"/>
    </row>
    <row r="293">
      <c r="A293" s="8" t="n"/>
      <c r="B293" s="9" t="n"/>
      <c r="C293" s="8" t="n"/>
      <c r="D293" s="8" t="n"/>
      <c r="E293" s="10" t="n"/>
      <c r="F293" s="10" t="n"/>
      <c r="G293" s="10" t="n"/>
      <c r="H293" s="10" t="n"/>
      <c r="I293" s="10" t="n"/>
      <c r="J293" s="11">
        <f>IF(COUNT(E293:H293)=0,"",SUM(E293:H293))</f>
        <v/>
      </c>
      <c r="K293" s="12">
        <f>IF(OR(A293="",J293=""),"",IFERROR(J293/VLOOKUP(A293,Summary!$A$5:$C$54,3,FALSE),""))</f>
        <v/>
      </c>
      <c r="L293" s="8" t="n"/>
    </row>
    <row r="294">
      <c r="A294" s="8" t="n"/>
      <c r="B294" s="9" t="n"/>
      <c r="C294" s="8" t="n"/>
      <c r="D294" s="8" t="n"/>
      <c r="E294" s="10" t="n"/>
      <c r="F294" s="10" t="n"/>
      <c r="G294" s="10" t="n"/>
      <c r="H294" s="10" t="n"/>
      <c r="I294" s="10" t="n"/>
      <c r="J294" s="11">
        <f>IF(COUNT(E294:H294)=0,"",SUM(E294:H294))</f>
        <v/>
      </c>
      <c r="K294" s="12">
        <f>IF(OR(A294="",J294=""),"",IFERROR(J294/VLOOKUP(A294,Summary!$A$5:$C$54,3,FALSE),""))</f>
        <v/>
      </c>
      <c r="L294" s="8" t="n"/>
    </row>
    <row r="295">
      <c r="A295" s="8" t="n"/>
      <c r="B295" s="9" t="n"/>
      <c r="C295" s="8" t="n"/>
      <c r="D295" s="8" t="n"/>
      <c r="E295" s="10" t="n"/>
      <c r="F295" s="10" t="n"/>
      <c r="G295" s="10" t="n"/>
      <c r="H295" s="10" t="n"/>
      <c r="I295" s="10" t="n"/>
      <c r="J295" s="11">
        <f>IF(COUNT(E295:H295)=0,"",SUM(E295:H295))</f>
        <v/>
      </c>
      <c r="K295" s="12">
        <f>IF(OR(A295="",J295=""),"",IFERROR(J295/VLOOKUP(A295,Summary!$A$5:$C$54,3,FALSE),""))</f>
        <v/>
      </c>
      <c r="L295" s="8" t="n"/>
    </row>
    <row r="296">
      <c r="A296" s="8" t="n"/>
      <c r="B296" s="9" t="n"/>
      <c r="C296" s="8" t="n"/>
      <c r="D296" s="8" t="n"/>
      <c r="E296" s="10" t="n"/>
      <c r="F296" s="10" t="n"/>
      <c r="G296" s="10" t="n"/>
      <c r="H296" s="10" t="n"/>
      <c r="I296" s="10" t="n"/>
      <c r="J296" s="11">
        <f>IF(COUNT(E296:H296)=0,"",SUM(E296:H296))</f>
        <v/>
      </c>
      <c r="K296" s="12">
        <f>IF(OR(A296="",J296=""),"",IFERROR(J296/VLOOKUP(A296,Summary!$A$5:$C$54,3,FALSE),""))</f>
        <v/>
      </c>
      <c r="L296" s="8" t="n"/>
    </row>
    <row r="297">
      <c r="A297" s="8" t="n"/>
      <c r="B297" s="9" t="n"/>
      <c r="C297" s="8" t="n"/>
      <c r="D297" s="8" t="n"/>
      <c r="E297" s="10" t="n"/>
      <c r="F297" s="10" t="n"/>
      <c r="G297" s="10" t="n"/>
      <c r="H297" s="10" t="n"/>
      <c r="I297" s="10" t="n"/>
      <c r="J297" s="11">
        <f>IF(COUNT(E297:H297)=0,"",SUM(E297:H297))</f>
        <v/>
      </c>
      <c r="K297" s="12">
        <f>IF(OR(A297="",J297=""),"",IFERROR(J297/VLOOKUP(A297,Summary!$A$5:$C$54,3,FALSE),""))</f>
        <v/>
      </c>
      <c r="L297" s="8" t="n"/>
    </row>
    <row r="298">
      <c r="A298" s="8" t="n"/>
      <c r="B298" s="9" t="n"/>
      <c r="C298" s="8" t="n"/>
      <c r="D298" s="8" t="n"/>
      <c r="E298" s="10" t="n"/>
      <c r="F298" s="10" t="n"/>
      <c r="G298" s="10" t="n"/>
      <c r="H298" s="10" t="n"/>
      <c r="I298" s="10" t="n"/>
      <c r="J298" s="11">
        <f>IF(COUNT(E298:H298)=0,"",SUM(E298:H298))</f>
        <v/>
      </c>
      <c r="K298" s="12">
        <f>IF(OR(A298="",J298=""),"",IFERROR(J298/VLOOKUP(A298,Summary!$A$5:$C$54,3,FALSE),""))</f>
        <v/>
      </c>
      <c r="L298" s="8" t="n"/>
    </row>
    <row r="299">
      <c r="A299" s="8" t="n"/>
      <c r="B299" s="9" t="n"/>
      <c r="C299" s="8" t="n"/>
      <c r="D299" s="8" t="n"/>
      <c r="E299" s="10" t="n"/>
      <c r="F299" s="10" t="n"/>
      <c r="G299" s="10" t="n"/>
      <c r="H299" s="10" t="n"/>
      <c r="I299" s="10" t="n"/>
      <c r="J299" s="11">
        <f>IF(COUNT(E299:H299)=0,"",SUM(E299:H299))</f>
        <v/>
      </c>
      <c r="K299" s="12">
        <f>IF(OR(A299="",J299=""),"",IFERROR(J299/VLOOKUP(A299,Summary!$A$5:$C$54,3,FALSE),""))</f>
        <v/>
      </c>
      <c r="L299" s="8" t="n"/>
    </row>
    <row r="300">
      <c r="A300" s="8" t="n"/>
      <c r="B300" s="9" t="n"/>
      <c r="C300" s="8" t="n"/>
      <c r="D300" s="8" t="n"/>
      <c r="E300" s="10" t="n"/>
      <c r="F300" s="10" t="n"/>
      <c r="G300" s="10" t="n"/>
      <c r="H300" s="10" t="n"/>
      <c r="I300" s="10" t="n"/>
      <c r="J300" s="11">
        <f>IF(COUNT(E300:H300)=0,"",SUM(E300:H300))</f>
        <v/>
      </c>
      <c r="K300" s="12">
        <f>IF(OR(A300="",J300=""),"",IFERROR(J300/VLOOKUP(A300,Summary!$A$5:$C$54,3,FALSE),""))</f>
        <v/>
      </c>
      <c r="L300" s="8" t="n"/>
    </row>
    <row r="301">
      <c r="A301" s="8" t="n"/>
      <c r="B301" s="9" t="n"/>
      <c r="C301" s="8" t="n"/>
      <c r="D301" s="8" t="n"/>
      <c r="E301" s="10" t="n"/>
      <c r="F301" s="10" t="n"/>
      <c r="G301" s="10" t="n"/>
      <c r="H301" s="10" t="n"/>
      <c r="I301" s="10" t="n"/>
      <c r="J301" s="11">
        <f>IF(COUNT(E301:H301)=0,"",SUM(E301:H301))</f>
        <v/>
      </c>
      <c r="K301" s="12">
        <f>IF(OR(A301="",J301=""),"",IFERROR(J301/VLOOKUP(A301,Summary!$A$5:$C$54,3,FALSE),""))</f>
        <v/>
      </c>
      <c r="L301" s="8" t="n"/>
    </row>
    <row r="302">
      <c r="A302" s="8" t="n"/>
      <c r="B302" s="9" t="n"/>
      <c r="C302" s="8" t="n"/>
      <c r="D302" s="8" t="n"/>
      <c r="E302" s="10" t="n"/>
      <c r="F302" s="10" t="n"/>
      <c r="G302" s="10" t="n"/>
      <c r="H302" s="10" t="n"/>
      <c r="I302" s="10" t="n"/>
      <c r="J302" s="11">
        <f>IF(COUNT(E302:H302)=0,"",SUM(E302:H302))</f>
        <v/>
      </c>
      <c r="K302" s="12">
        <f>IF(OR(A302="",J302=""),"",IFERROR(J302/VLOOKUP(A302,Summary!$A$5:$C$54,3,FALSE),""))</f>
        <v/>
      </c>
      <c r="L302" s="8" t="n"/>
    </row>
    <row r="303">
      <c r="A303" s="8" t="n"/>
      <c r="B303" s="9" t="n"/>
      <c r="C303" s="8" t="n"/>
      <c r="D303" s="8" t="n"/>
      <c r="E303" s="10" t="n"/>
      <c r="F303" s="10" t="n"/>
      <c r="G303" s="10" t="n"/>
      <c r="H303" s="10" t="n"/>
      <c r="I303" s="10" t="n"/>
      <c r="J303" s="11">
        <f>IF(COUNT(E303:H303)=0,"",SUM(E303:H303))</f>
        <v/>
      </c>
      <c r="K303" s="12">
        <f>IF(OR(A303="",J303=""),"",IFERROR(J303/VLOOKUP(A303,Summary!$A$5:$C$54,3,FALSE),""))</f>
        <v/>
      </c>
      <c r="L303" s="8" t="n"/>
    </row>
    <row r="304">
      <c r="A304" s="8" t="n"/>
      <c r="B304" s="9" t="n"/>
      <c r="C304" s="8" t="n"/>
      <c r="D304" s="8" t="n"/>
      <c r="E304" s="10" t="n"/>
      <c r="F304" s="10" t="n"/>
      <c r="G304" s="10" t="n"/>
      <c r="H304" s="10" t="n"/>
      <c r="I304" s="10" t="n"/>
      <c r="J304" s="11">
        <f>IF(COUNT(E304:H304)=0,"",SUM(E304:H304))</f>
        <v/>
      </c>
      <c r="K304" s="12">
        <f>IF(OR(A304="",J304=""),"",IFERROR(J304/VLOOKUP(A304,Summary!$A$5:$C$54,3,FALSE),""))</f>
        <v/>
      </c>
      <c r="L304" s="8" t="n"/>
    </row>
    <row r="305">
      <c r="A305" s="8" t="n"/>
      <c r="B305" s="9" t="n"/>
      <c r="C305" s="8" t="n"/>
      <c r="D305" s="8" t="n"/>
      <c r="E305" s="10" t="n"/>
      <c r="F305" s="10" t="n"/>
      <c r="G305" s="10" t="n"/>
      <c r="H305" s="10" t="n"/>
      <c r="I305" s="10" t="n"/>
      <c r="J305" s="11">
        <f>IF(COUNT(E305:H305)=0,"",SUM(E305:H305))</f>
        <v/>
      </c>
      <c r="K305" s="12">
        <f>IF(OR(A305="",J305=""),"",IFERROR(J305/VLOOKUP(A305,Summary!$A$5:$C$54,3,FALSE),""))</f>
        <v/>
      </c>
      <c r="L305" s="8" t="n"/>
    </row>
    <row r="306">
      <c r="A306" s="8" t="n"/>
      <c r="B306" s="9" t="n"/>
      <c r="C306" s="8" t="n"/>
      <c r="D306" s="8" t="n"/>
      <c r="E306" s="10" t="n"/>
      <c r="F306" s="10" t="n"/>
      <c r="G306" s="10" t="n"/>
      <c r="H306" s="10" t="n"/>
      <c r="I306" s="10" t="n"/>
      <c r="J306" s="11">
        <f>IF(COUNT(E306:H306)=0,"",SUM(E306:H306))</f>
        <v/>
      </c>
      <c r="K306" s="12">
        <f>IF(OR(A306="",J306=""),"",IFERROR(J306/VLOOKUP(A306,Summary!$A$5:$C$54,3,FALSE),""))</f>
        <v/>
      </c>
      <c r="L306" s="8" t="n"/>
    </row>
    <row r="307">
      <c r="A307" s="8" t="n"/>
      <c r="B307" s="9" t="n"/>
      <c r="C307" s="8" t="n"/>
      <c r="D307" s="8" t="n"/>
      <c r="E307" s="10" t="n"/>
      <c r="F307" s="10" t="n"/>
      <c r="G307" s="10" t="n"/>
      <c r="H307" s="10" t="n"/>
      <c r="I307" s="10" t="n"/>
      <c r="J307" s="11">
        <f>IF(COUNT(E307:H307)=0,"",SUM(E307:H307))</f>
        <v/>
      </c>
      <c r="K307" s="12">
        <f>IF(OR(A307="",J307=""),"",IFERROR(J307/VLOOKUP(A307,Summary!$A$5:$C$54,3,FALSE),""))</f>
        <v/>
      </c>
      <c r="L307" s="8" t="n"/>
    </row>
    <row r="308">
      <c r="A308" s="8" t="n"/>
      <c r="B308" s="9" t="n"/>
      <c r="C308" s="8" t="n"/>
      <c r="D308" s="8" t="n"/>
      <c r="E308" s="10" t="n"/>
      <c r="F308" s="10" t="n"/>
      <c r="G308" s="10" t="n"/>
      <c r="H308" s="10" t="n"/>
      <c r="I308" s="10" t="n"/>
      <c r="J308" s="11">
        <f>IF(COUNT(E308:H308)=0,"",SUM(E308:H308))</f>
        <v/>
      </c>
      <c r="K308" s="12">
        <f>IF(OR(A308="",J308=""),"",IFERROR(J308/VLOOKUP(A308,Summary!$A$5:$C$54,3,FALSE),""))</f>
        <v/>
      </c>
      <c r="L308" s="8" t="n"/>
    </row>
    <row r="309">
      <c r="A309" s="8" t="n"/>
      <c r="B309" s="9" t="n"/>
      <c r="C309" s="8" t="n"/>
      <c r="D309" s="8" t="n"/>
      <c r="E309" s="10" t="n"/>
      <c r="F309" s="10" t="n"/>
      <c r="G309" s="10" t="n"/>
      <c r="H309" s="10" t="n"/>
      <c r="I309" s="10" t="n"/>
      <c r="J309" s="11">
        <f>IF(COUNT(E309:H309)=0,"",SUM(E309:H309))</f>
        <v/>
      </c>
      <c r="K309" s="12">
        <f>IF(OR(A309="",J309=""),"",IFERROR(J309/VLOOKUP(A309,Summary!$A$5:$C$54,3,FALSE),""))</f>
        <v/>
      </c>
      <c r="L309" s="8" t="n"/>
    </row>
    <row r="310">
      <c r="A310" s="8" t="n"/>
      <c r="B310" s="9" t="n"/>
      <c r="C310" s="8" t="n"/>
      <c r="D310" s="8" t="n"/>
      <c r="E310" s="10" t="n"/>
      <c r="F310" s="10" t="n"/>
      <c r="G310" s="10" t="n"/>
      <c r="H310" s="10" t="n"/>
      <c r="I310" s="10" t="n"/>
      <c r="J310" s="11">
        <f>IF(COUNT(E310:H310)=0,"",SUM(E310:H310))</f>
        <v/>
      </c>
      <c r="K310" s="12">
        <f>IF(OR(A310="",J310=""),"",IFERROR(J310/VLOOKUP(A310,Summary!$A$5:$C$54,3,FALSE),""))</f>
        <v/>
      </c>
      <c r="L310" s="8" t="n"/>
    </row>
    <row r="311">
      <c r="A311" s="8" t="n"/>
      <c r="B311" s="9" t="n"/>
      <c r="C311" s="8" t="n"/>
      <c r="D311" s="8" t="n"/>
      <c r="E311" s="10" t="n"/>
      <c r="F311" s="10" t="n"/>
      <c r="G311" s="10" t="n"/>
      <c r="H311" s="10" t="n"/>
      <c r="I311" s="10" t="n"/>
      <c r="J311" s="11">
        <f>IF(COUNT(E311:H311)=0,"",SUM(E311:H311))</f>
        <v/>
      </c>
      <c r="K311" s="12">
        <f>IF(OR(A311="",J311=""),"",IFERROR(J311/VLOOKUP(A311,Summary!$A$5:$C$54,3,FALSE),""))</f>
        <v/>
      </c>
      <c r="L311" s="8" t="n"/>
    </row>
    <row r="312">
      <c r="A312" s="8" t="n"/>
      <c r="B312" s="9" t="n"/>
      <c r="C312" s="8" t="n"/>
      <c r="D312" s="8" t="n"/>
      <c r="E312" s="10" t="n"/>
      <c r="F312" s="10" t="n"/>
      <c r="G312" s="10" t="n"/>
      <c r="H312" s="10" t="n"/>
      <c r="I312" s="10" t="n"/>
      <c r="J312" s="11">
        <f>IF(COUNT(E312:H312)=0,"",SUM(E312:H312))</f>
        <v/>
      </c>
      <c r="K312" s="12">
        <f>IF(OR(A312="",J312=""),"",IFERROR(J312/VLOOKUP(A312,Summary!$A$5:$C$54,3,FALSE),""))</f>
        <v/>
      </c>
      <c r="L312" s="8" t="n"/>
    </row>
    <row r="313">
      <c r="A313" s="8" t="n"/>
      <c r="B313" s="9" t="n"/>
      <c r="C313" s="8" t="n"/>
      <c r="D313" s="8" t="n"/>
      <c r="E313" s="10" t="n"/>
      <c r="F313" s="10" t="n"/>
      <c r="G313" s="10" t="n"/>
      <c r="H313" s="10" t="n"/>
      <c r="I313" s="10" t="n"/>
      <c r="J313" s="11">
        <f>IF(COUNT(E313:H313)=0,"",SUM(E313:H313))</f>
        <v/>
      </c>
      <c r="K313" s="12">
        <f>IF(OR(A313="",J313=""),"",IFERROR(J313/VLOOKUP(A313,Summary!$A$5:$C$54,3,FALSE),""))</f>
        <v/>
      </c>
      <c r="L313" s="8" t="n"/>
    </row>
    <row r="314">
      <c r="A314" s="8" t="n"/>
      <c r="B314" s="9" t="n"/>
      <c r="C314" s="8" t="n"/>
      <c r="D314" s="8" t="n"/>
      <c r="E314" s="10" t="n"/>
      <c r="F314" s="10" t="n"/>
      <c r="G314" s="10" t="n"/>
      <c r="H314" s="10" t="n"/>
      <c r="I314" s="10" t="n"/>
      <c r="J314" s="11">
        <f>IF(COUNT(E314:H314)=0,"",SUM(E314:H314))</f>
        <v/>
      </c>
      <c r="K314" s="12">
        <f>IF(OR(A314="",J314=""),"",IFERROR(J314/VLOOKUP(A314,Summary!$A$5:$C$54,3,FALSE),""))</f>
        <v/>
      </c>
      <c r="L314" s="8" t="n"/>
    </row>
    <row r="315">
      <c r="A315" s="8" t="n"/>
      <c r="B315" s="9" t="n"/>
      <c r="C315" s="8" t="n"/>
      <c r="D315" s="8" t="n"/>
      <c r="E315" s="10" t="n"/>
      <c r="F315" s="10" t="n"/>
      <c r="G315" s="10" t="n"/>
      <c r="H315" s="10" t="n"/>
      <c r="I315" s="10" t="n"/>
      <c r="J315" s="11">
        <f>IF(COUNT(E315:H315)=0,"",SUM(E315:H315))</f>
        <v/>
      </c>
      <c r="K315" s="12">
        <f>IF(OR(A315="",J315=""),"",IFERROR(J315/VLOOKUP(A315,Summary!$A$5:$C$54,3,FALSE),""))</f>
        <v/>
      </c>
      <c r="L315" s="8" t="n"/>
    </row>
    <row r="316">
      <c r="A316" s="8" t="n"/>
      <c r="B316" s="9" t="n"/>
      <c r="C316" s="8" t="n"/>
      <c r="D316" s="8" t="n"/>
      <c r="E316" s="10" t="n"/>
      <c r="F316" s="10" t="n"/>
      <c r="G316" s="10" t="n"/>
      <c r="H316" s="10" t="n"/>
      <c r="I316" s="10" t="n"/>
      <c r="J316" s="11">
        <f>IF(COUNT(E316:H316)=0,"",SUM(E316:H316))</f>
        <v/>
      </c>
      <c r="K316" s="12">
        <f>IF(OR(A316="",J316=""),"",IFERROR(J316/VLOOKUP(A316,Summary!$A$5:$C$54,3,FALSE),""))</f>
        <v/>
      </c>
      <c r="L316" s="8" t="n"/>
    </row>
    <row r="317">
      <c r="A317" s="8" t="n"/>
      <c r="B317" s="9" t="n"/>
      <c r="C317" s="8" t="n"/>
      <c r="D317" s="8" t="n"/>
      <c r="E317" s="10" t="n"/>
      <c r="F317" s="10" t="n"/>
      <c r="G317" s="10" t="n"/>
      <c r="H317" s="10" t="n"/>
      <c r="I317" s="10" t="n"/>
      <c r="J317" s="11">
        <f>IF(COUNT(E317:H317)=0,"",SUM(E317:H317))</f>
        <v/>
      </c>
      <c r="K317" s="12">
        <f>IF(OR(A317="",J317=""),"",IFERROR(J317/VLOOKUP(A317,Summary!$A$5:$C$54,3,FALSE),""))</f>
        <v/>
      </c>
      <c r="L317" s="8" t="n"/>
    </row>
    <row r="318">
      <c r="A318" s="8" t="n"/>
      <c r="B318" s="9" t="n"/>
      <c r="C318" s="8" t="n"/>
      <c r="D318" s="8" t="n"/>
      <c r="E318" s="10" t="n"/>
      <c r="F318" s="10" t="n"/>
      <c r="G318" s="10" t="n"/>
      <c r="H318" s="10" t="n"/>
      <c r="I318" s="10" t="n"/>
      <c r="J318" s="11">
        <f>IF(COUNT(E318:H318)=0,"",SUM(E318:H318))</f>
        <v/>
      </c>
      <c r="K318" s="12">
        <f>IF(OR(A318="",J318=""),"",IFERROR(J318/VLOOKUP(A318,Summary!$A$5:$C$54,3,FALSE),""))</f>
        <v/>
      </c>
      <c r="L318" s="8" t="n"/>
    </row>
    <row r="319">
      <c r="A319" s="8" t="n"/>
      <c r="B319" s="9" t="n"/>
      <c r="C319" s="8" t="n"/>
      <c r="D319" s="8" t="n"/>
      <c r="E319" s="10" t="n"/>
      <c r="F319" s="10" t="n"/>
      <c r="G319" s="10" t="n"/>
      <c r="H319" s="10" t="n"/>
      <c r="I319" s="10" t="n"/>
      <c r="J319" s="11">
        <f>IF(COUNT(E319:H319)=0,"",SUM(E319:H319))</f>
        <v/>
      </c>
      <c r="K319" s="12">
        <f>IF(OR(A319="",J319=""),"",IFERROR(J319/VLOOKUP(A319,Summary!$A$5:$C$54,3,FALSE),""))</f>
        <v/>
      </c>
      <c r="L319" s="8" t="n"/>
    </row>
    <row r="320">
      <c r="A320" s="8" t="n"/>
      <c r="B320" s="9" t="n"/>
      <c r="C320" s="8" t="n"/>
      <c r="D320" s="8" t="n"/>
      <c r="E320" s="10" t="n"/>
      <c r="F320" s="10" t="n"/>
      <c r="G320" s="10" t="n"/>
      <c r="H320" s="10" t="n"/>
      <c r="I320" s="10" t="n"/>
      <c r="J320" s="11">
        <f>IF(COUNT(E320:H320)=0,"",SUM(E320:H320))</f>
        <v/>
      </c>
      <c r="K320" s="12">
        <f>IF(OR(A320="",J320=""),"",IFERROR(J320/VLOOKUP(A320,Summary!$A$5:$C$54,3,FALSE),""))</f>
        <v/>
      </c>
      <c r="L320" s="8" t="n"/>
    </row>
    <row r="321">
      <c r="A321" s="8" t="n"/>
      <c r="B321" s="9" t="n"/>
      <c r="C321" s="8" t="n"/>
      <c r="D321" s="8" t="n"/>
      <c r="E321" s="10" t="n"/>
      <c r="F321" s="10" t="n"/>
      <c r="G321" s="10" t="n"/>
      <c r="H321" s="10" t="n"/>
      <c r="I321" s="10" t="n"/>
      <c r="J321" s="11">
        <f>IF(COUNT(E321:H321)=0,"",SUM(E321:H321))</f>
        <v/>
      </c>
      <c r="K321" s="12">
        <f>IF(OR(A321="",J321=""),"",IFERROR(J321/VLOOKUP(A321,Summary!$A$5:$C$54,3,FALSE),""))</f>
        <v/>
      </c>
      <c r="L321" s="8" t="n"/>
    </row>
    <row r="322">
      <c r="A322" s="8" t="n"/>
      <c r="B322" s="9" t="n"/>
      <c r="C322" s="8" t="n"/>
      <c r="D322" s="8" t="n"/>
      <c r="E322" s="10" t="n"/>
      <c r="F322" s="10" t="n"/>
      <c r="G322" s="10" t="n"/>
      <c r="H322" s="10" t="n"/>
      <c r="I322" s="10" t="n"/>
      <c r="J322" s="11">
        <f>IF(COUNT(E322:H322)=0,"",SUM(E322:H322))</f>
        <v/>
      </c>
      <c r="K322" s="12">
        <f>IF(OR(A322="",J322=""),"",IFERROR(J322/VLOOKUP(A322,Summary!$A$5:$C$54,3,FALSE),""))</f>
        <v/>
      </c>
      <c r="L322" s="8" t="n"/>
    </row>
    <row r="323">
      <c r="A323" s="8" t="n"/>
      <c r="B323" s="9" t="n"/>
      <c r="C323" s="8" t="n"/>
      <c r="D323" s="8" t="n"/>
      <c r="E323" s="10" t="n"/>
      <c r="F323" s="10" t="n"/>
      <c r="G323" s="10" t="n"/>
      <c r="H323" s="10" t="n"/>
      <c r="I323" s="10" t="n"/>
      <c r="J323" s="11">
        <f>IF(COUNT(E323:H323)=0,"",SUM(E323:H323))</f>
        <v/>
      </c>
      <c r="K323" s="12">
        <f>IF(OR(A323="",J323=""),"",IFERROR(J323/VLOOKUP(A323,Summary!$A$5:$C$54,3,FALSE),""))</f>
        <v/>
      </c>
      <c r="L323" s="8" t="n"/>
    </row>
    <row r="324">
      <c r="A324" s="8" t="n"/>
      <c r="B324" s="9" t="n"/>
      <c r="C324" s="8" t="n"/>
      <c r="D324" s="8" t="n"/>
      <c r="E324" s="10" t="n"/>
      <c r="F324" s="10" t="n"/>
      <c r="G324" s="10" t="n"/>
      <c r="H324" s="10" t="n"/>
      <c r="I324" s="10" t="n"/>
      <c r="J324" s="11">
        <f>IF(COUNT(E324:H324)=0,"",SUM(E324:H324))</f>
        <v/>
      </c>
      <c r="K324" s="12">
        <f>IF(OR(A324="",J324=""),"",IFERROR(J324/VLOOKUP(A324,Summary!$A$5:$C$54,3,FALSE),""))</f>
        <v/>
      </c>
      <c r="L324" s="8" t="n"/>
    </row>
    <row r="325">
      <c r="A325" s="8" t="n"/>
      <c r="B325" s="9" t="n"/>
      <c r="C325" s="8" t="n"/>
      <c r="D325" s="8" t="n"/>
      <c r="E325" s="10" t="n"/>
      <c r="F325" s="10" t="n"/>
      <c r="G325" s="10" t="n"/>
      <c r="H325" s="10" t="n"/>
      <c r="I325" s="10" t="n"/>
      <c r="J325" s="11">
        <f>IF(COUNT(E325:H325)=0,"",SUM(E325:H325))</f>
        <v/>
      </c>
      <c r="K325" s="12">
        <f>IF(OR(A325="",J325=""),"",IFERROR(J325/VLOOKUP(A325,Summary!$A$5:$C$54,3,FALSE),""))</f>
        <v/>
      </c>
      <c r="L325" s="8" t="n"/>
    </row>
    <row r="326">
      <c r="A326" s="8" t="n"/>
      <c r="B326" s="9" t="n"/>
      <c r="C326" s="8" t="n"/>
      <c r="D326" s="8" t="n"/>
      <c r="E326" s="10" t="n"/>
      <c r="F326" s="10" t="n"/>
      <c r="G326" s="10" t="n"/>
      <c r="H326" s="10" t="n"/>
      <c r="I326" s="10" t="n"/>
      <c r="J326" s="11">
        <f>IF(COUNT(E326:H326)=0,"",SUM(E326:H326))</f>
        <v/>
      </c>
      <c r="K326" s="12">
        <f>IF(OR(A326="",J326=""),"",IFERROR(J326/VLOOKUP(A326,Summary!$A$5:$C$54,3,FALSE),""))</f>
        <v/>
      </c>
      <c r="L326" s="8" t="n"/>
    </row>
    <row r="327">
      <c r="A327" s="8" t="n"/>
      <c r="B327" s="9" t="n"/>
      <c r="C327" s="8" t="n"/>
      <c r="D327" s="8" t="n"/>
      <c r="E327" s="10" t="n"/>
      <c r="F327" s="10" t="n"/>
      <c r="G327" s="10" t="n"/>
      <c r="H327" s="10" t="n"/>
      <c r="I327" s="10" t="n"/>
      <c r="J327" s="11">
        <f>IF(COUNT(E327:H327)=0,"",SUM(E327:H327))</f>
        <v/>
      </c>
      <c r="K327" s="12">
        <f>IF(OR(A327="",J327=""),"",IFERROR(J327/VLOOKUP(A327,Summary!$A$5:$C$54,3,FALSE),""))</f>
        <v/>
      </c>
      <c r="L327" s="8" t="n"/>
    </row>
    <row r="328">
      <c r="A328" s="8" t="n"/>
      <c r="B328" s="9" t="n"/>
      <c r="C328" s="8" t="n"/>
      <c r="D328" s="8" t="n"/>
      <c r="E328" s="10" t="n"/>
      <c r="F328" s="10" t="n"/>
      <c r="G328" s="10" t="n"/>
      <c r="H328" s="10" t="n"/>
      <c r="I328" s="10" t="n"/>
      <c r="J328" s="11">
        <f>IF(COUNT(E328:H328)=0,"",SUM(E328:H328))</f>
        <v/>
      </c>
      <c r="K328" s="12">
        <f>IF(OR(A328="",J328=""),"",IFERROR(J328/VLOOKUP(A328,Summary!$A$5:$C$54,3,FALSE),""))</f>
        <v/>
      </c>
      <c r="L328" s="8" t="n"/>
    </row>
    <row r="329">
      <c r="A329" s="8" t="n"/>
      <c r="B329" s="9" t="n"/>
      <c r="C329" s="8" t="n"/>
      <c r="D329" s="8" t="n"/>
      <c r="E329" s="10" t="n"/>
      <c r="F329" s="10" t="n"/>
      <c r="G329" s="10" t="n"/>
      <c r="H329" s="10" t="n"/>
      <c r="I329" s="10" t="n"/>
      <c r="J329" s="11">
        <f>IF(COUNT(E329:H329)=0,"",SUM(E329:H329))</f>
        <v/>
      </c>
      <c r="K329" s="12">
        <f>IF(OR(A329="",J329=""),"",IFERROR(J329/VLOOKUP(A329,Summary!$A$5:$C$54,3,FALSE),""))</f>
        <v/>
      </c>
      <c r="L329" s="8" t="n"/>
    </row>
    <row r="330">
      <c r="A330" s="8" t="n"/>
      <c r="B330" s="9" t="n"/>
      <c r="C330" s="8" t="n"/>
      <c r="D330" s="8" t="n"/>
      <c r="E330" s="10" t="n"/>
      <c r="F330" s="10" t="n"/>
      <c r="G330" s="10" t="n"/>
      <c r="H330" s="10" t="n"/>
      <c r="I330" s="10" t="n"/>
      <c r="J330" s="11">
        <f>IF(COUNT(E330:H330)=0,"",SUM(E330:H330))</f>
        <v/>
      </c>
      <c r="K330" s="12">
        <f>IF(OR(A330="",J330=""),"",IFERROR(J330/VLOOKUP(A330,Summary!$A$5:$C$54,3,FALSE),""))</f>
        <v/>
      </c>
      <c r="L330" s="8" t="n"/>
    </row>
    <row r="331">
      <c r="A331" s="8" t="n"/>
      <c r="B331" s="9" t="n"/>
      <c r="C331" s="8" t="n"/>
      <c r="D331" s="8" t="n"/>
      <c r="E331" s="10" t="n"/>
      <c r="F331" s="10" t="n"/>
      <c r="G331" s="10" t="n"/>
      <c r="H331" s="10" t="n"/>
      <c r="I331" s="10" t="n"/>
      <c r="J331" s="11">
        <f>IF(COUNT(E331:H331)=0,"",SUM(E331:H331))</f>
        <v/>
      </c>
      <c r="K331" s="12">
        <f>IF(OR(A331="",J331=""),"",IFERROR(J331/VLOOKUP(A331,Summary!$A$5:$C$54,3,FALSE),""))</f>
        <v/>
      </c>
      <c r="L331" s="8" t="n"/>
    </row>
    <row r="332">
      <c r="A332" s="8" t="n"/>
      <c r="B332" s="9" t="n"/>
      <c r="C332" s="8" t="n"/>
      <c r="D332" s="8" t="n"/>
      <c r="E332" s="10" t="n"/>
      <c r="F332" s="10" t="n"/>
      <c r="G332" s="10" t="n"/>
      <c r="H332" s="10" t="n"/>
      <c r="I332" s="10" t="n"/>
      <c r="J332" s="11">
        <f>IF(COUNT(E332:H332)=0,"",SUM(E332:H332))</f>
        <v/>
      </c>
      <c r="K332" s="12">
        <f>IF(OR(A332="",J332=""),"",IFERROR(J332/VLOOKUP(A332,Summary!$A$5:$C$54,3,FALSE),""))</f>
        <v/>
      </c>
      <c r="L332" s="8" t="n"/>
    </row>
    <row r="333">
      <c r="A333" s="8" t="n"/>
      <c r="B333" s="9" t="n"/>
      <c r="C333" s="8" t="n"/>
      <c r="D333" s="8" t="n"/>
      <c r="E333" s="10" t="n"/>
      <c r="F333" s="10" t="n"/>
      <c r="G333" s="10" t="n"/>
      <c r="H333" s="10" t="n"/>
      <c r="I333" s="10" t="n"/>
      <c r="J333" s="11">
        <f>IF(COUNT(E333:H333)=0,"",SUM(E333:H333))</f>
        <v/>
      </c>
      <c r="K333" s="12">
        <f>IF(OR(A333="",J333=""),"",IFERROR(J333/VLOOKUP(A333,Summary!$A$5:$C$54,3,FALSE),""))</f>
        <v/>
      </c>
      <c r="L333" s="8" t="n"/>
    </row>
    <row r="334">
      <c r="A334" s="8" t="n"/>
      <c r="B334" s="9" t="n"/>
      <c r="C334" s="8" t="n"/>
      <c r="D334" s="8" t="n"/>
      <c r="E334" s="10" t="n"/>
      <c r="F334" s="10" t="n"/>
      <c r="G334" s="10" t="n"/>
      <c r="H334" s="10" t="n"/>
      <c r="I334" s="10" t="n"/>
      <c r="J334" s="11">
        <f>IF(COUNT(E334:H334)=0,"",SUM(E334:H334))</f>
        <v/>
      </c>
      <c r="K334" s="12">
        <f>IF(OR(A334="",J334=""),"",IFERROR(J334/VLOOKUP(A334,Summary!$A$5:$C$54,3,FALSE),""))</f>
        <v/>
      </c>
      <c r="L334" s="8" t="n"/>
    </row>
    <row r="335">
      <c r="A335" s="8" t="n"/>
      <c r="B335" s="9" t="n"/>
      <c r="C335" s="8" t="n"/>
      <c r="D335" s="8" t="n"/>
      <c r="E335" s="10" t="n"/>
      <c r="F335" s="10" t="n"/>
      <c r="G335" s="10" t="n"/>
      <c r="H335" s="10" t="n"/>
      <c r="I335" s="10" t="n"/>
      <c r="J335" s="11">
        <f>IF(COUNT(E335:H335)=0,"",SUM(E335:H335))</f>
        <v/>
      </c>
      <c r="K335" s="12">
        <f>IF(OR(A335="",J335=""),"",IFERROR(J335/VLOOKUP(A335,Summary!$A$5:$C$54,3,FALSE),""))</f>
        <v/>
      </c>
      <c r="L335" s="8" t="n"/>
    </row>
    <row r="336">
      <c r="A336" s="8" t="n"/>
      <c r="B336" s="9" t="n"/>
      <c r="C336" s="8" t="n"/>
      <c r="D336" s="8" t="n"/>
      <c r="E336" s="10" t="n"/>
      <c r="F336" s="10" t="n"/>
      <c r="G336" s="10" t="n"/>
      <c r="H336" s="10" t="n"/>
      <c r="I336" s="10" t="n"/>
      <c r="J336" s="11">
        <f>IF(COUNT(E336:H336)=0,"",SUM(E336:H336))</f>
        <v/>
      </c>
      <c r="K336" s="12">
        <f>IF(OR(A336="",J336=""),"",IFERROR(J336/VLOOKUP(A336,Summary!$A$5:$C$54,3,FALSE),""))</f>
        <v/>
      </c>
      <c r="L336" s="8" t="n"/>
    </row>
    <row r="337">
      <c r="A337" s="8" t="n"/>
      <c r="B337" s="9" t="n"/>
      <c r="C337" s="8" t="n"/>
      <c r="D337" s="8" t="n"/>
      <c r="E337" s="10" t="n"/>
      <c r="F337" s="10" t="n"/>
      <c r="G337" s="10" t="n"/>
      <c r="H337" s="10" t="n"/>
      <c r="I337" s="10" t="n"/>
      <c r="J337" s="11">
        <f>IF(COUNT(E337:H337)=0,"",SUM(E337:H337))</f>
        <v/>
      </c>
      <c r="K337" s="12">
        <f>IF(OR(A337="",J337=""),"",IFERROR(J337/VLOOKUP(A337,Summary!$A$5:$C$54,3,FALSE),""))</f>
        <v/>
      </c>
      <c r="L337" s="8" t="n"/>
    </row>
    <row r="338">
      <c r="A338" s="8" t="n"/>
      <c r="B338" s="9" t="n"/>
      <c r="C338" s="8" t="n"/>
      <c r="D338" s="8" t="n"/>
      <c r="E338" s="10" t="n"/>
      <c r="F338" s="10" t="n"/>
      <c r="G338" s="10" t="n"/>
      <c r="H338" s="10" t="n"/>
      <c r="I338" s="10" t="n"/>
      <c r="J338" s="11">
        <f>IF(COUNT(E338:H338)=0,"",SUM(E338:H338))</f>
        <v/>
      </c>
      <c r="K338" s="12">
        <f>IF(OR(A338="",J338=""),"",IFERROR(J338/VLOOKUP(A338,Summary!$A$5:$C$54,3,FALSE),""))</f>
        <v/>
      </c>
      <c r="L338" s="8" t="n"/>
    </row>
    <row r="339">
      <c r="A339" s="8" t="n"/>
      <c r="B339" s="9" t="n"/>
      <c r="C339" s="8" t="n"/>
      <c r="D339" s="8" t="n"/>
      <c r="E339" s="10" t="n"/>
      <c r="F339" s="10" t="n"/>
      <c r="G339" s="10" t="n"/>
      <c r="H339" s="10" t="n"/>
      <c r="I339" s="10" t="n"/>
      <c r="J339" s="11">
        <f>IF(COUNT(E339:H339)=0,"",SUM(E339:H339))</f>
        <v/>
      </c>
      <c r="K339" s="12">
        <f>IF(OR(A339="",J339=""),"",IFERROR(J339/VLOOKUP(A339,Summary!$A$5:$C$54,3,FALSE),""))</f>
        <v/>
      </c>
      <c r="L339" s="8" t="n"/>
    </row>
    <row r="340">
      <c r="A340" s="8" t="n"/>
      <c r="B340" s="9" t="n"/>
      <c r="C340" s="8" t="n"/>
      <c r="D340" s="8" t="n"/>
      <c r="E340" s="10" t="n"/>
      <c r="F340" s="10" t="n"/>
      <c r="G340" s="10" t="n"/>
      <c r="H340" s="10" t="n"/>
      <c r="I340" s="10" t="n"/>
      <c r="J340" s="11">
        <f>IF(COUNT(E340:H340)=0,"",SUM(E340:H340))</f>
        <v/>
      </c>
      <c r="K340" s="12">
        <f>IF(OR(A340="",J340=""),"",IFERROR(J340/VLOOKUP(A340,Summary!$A$5:$C$54,3,FALSE),""))</f>
        <v/>
      </c>
      <c r="L340" s="8" t="n"/>
    </row>
    <row r="341">
      <c r="A341" s="8" t="n"/>
      <c r="B341" s="9" t="n"/>
      <c r="C341" s="8" t="n"/>
      <c r="D341" s="8" t="n"/>
      <c r="E341" s="10" t="n"/>
      <c r="F341" s="10" t="n"/>
      <c r="G341" s="10" t="n"/>
      <c r="H341" s="10" t="n"/>
      <c r="I341" s="10" t="n"/>
      <c r="J341" s="11">
        <f>IF(COUNT(E341:H341)=0,"",SUM(E341:H341))</f>
        <v/>
      </c>
      <c r="K341" s="12">
        <f>IF(OR(A341="",J341=""),"",IFERROR(J341/VLOOKUP(A341,Summary!$A$5:$C$54,3,FALSE),""))</f>
        <v/>
      </c>
      <c r="L341" s="8" t="n"/>
    </row>
    <row r="342">
      <c r="A342" s="8" t="n"/>
      <c r="B342" s="9" t="n"/>
      <c r="C342" s="8" t="n"/>
      <c r="D342" s="8" t="n"/>
      <c r="E342" s="10" t="n"/>
      <c r="F342" s="10" t="n"/>
      <c r="G342" s="10" t="n"/>
      <c r="H342" s="10" t="n"/>
      <c r="I342" s="10" t="n"/>
      <c r="J342" s="11">
        <f>IF(COUNT(E342:H342)=0,"",SUM(E342:H342))</f>
        <v/>
      </c>
      <c r="K342" s="12">
        <f>IF(OR(A342="",J342=""),"",IFERROR(J342/VLOOKUP(A342,Summary!$A$5:$C$54,3,FALSE),""))</f>
        <v/>
      </c>
      <c r="L342" s="8" t="n"/>
    </row>
    <row r="343">
      <c r="A343" s="8" t="n"/>
      <c r="B343" s="9" t="n"/>
      <c r="C343" s="8" t="n"/>
      <c r="D343" s="8" t="n"/>
      <c r="E343" s="10" t="n"/>
      <c r="F343" s="10" t="n"/>
      <c r="G343" s="10" t="n"/>
      <c r="H343" s="10" t="n"/>
      <c r="I343" s="10" t="n"/>
      <c r="J343" s="11">
        <f>IF(COUNT(E343:H343)=0,"",SUM(E343:H343))</f>
        <v/>
      </c>
      <c r="K343" s="12">
        <f>IF(OR(A343="",J343=""),"",IFERROR(J343/VLOOKUP(A343,Summary!$A$5:$C$54,3,FALSE),""))</f>
        <v/>
      </c>
      <c r="L343" s="8" t="n"/>
    </row>
    <row r="344">
      <c r="A344" s="8" t="n"/>
      <c r="B344" s="9" t="n"/>
      <c r="C344" s="8" t="n"/>
      <c r="D344" s="8" t="n"/>
      <c r="E344" s="10" t="n"/>
      <c r="F344" s="10" t="n"/>
      <c r="G344" s="10" t="n"/>
      <c r="H344" s="10" t="n"/>
      <c r="I344" s="10" t="n"/>
      <c r="J344" s="11">
        <f>IF(COUNT(E344:H344)=0,"",SUM(E344:H344))</f>
        <v/>
      </c>
      <c r="K344" s="12">
        <f>IF(OR(A344="",J344=""),"",IFERROR(J344/VLOOKUP(A344,Summary!$A$5:$C$54,3,FALSE),""))</f>
        <v/>
      </c>
      <c r="L344" s="8" t="n"/>
    </row>
    <row r="345">
      <c r="A345" s="8" t="n"/>
      <c r="B345" s="9" t="n"/>
      <c r="C345" s="8" t="n"/>
      <c r="D345" s="8" t="n"/>
      <c r="E345" s="10" t="n"/>
      <c r="F345" s="10" t="n"/>
      <c r="G345" s="10" t="n"/>
      <c r="H345" s="10" t="n"/>
      <c r="I345" s="10" t="n"/>
      <c r="J345" s="11">
        <f>IF(COUNT(E345:H345)=0,"",SUM(E345:H345))</f>
        <v/>
      </c>
      <c r="K345" s="12">
        <f>IF(OR(A345="",J345=""),"",IFERROR(J345/VLOOKUP(A345,Summary!$A$5:$C$54,3,FALSE),""))</f>
        <v/>
      </c>
      <c r="L345" s="8" t="n"/>
    </row>
    <row r="346">
      <c r="A346" s="8" t="n"/>
      <c r="B346" s="9" t="n"/>
      <c r="C346" s="8" t="n"/>
      <c r="D346" s="8" t="n"/>
      <c r="E346" s="10" t="n"/>
      <c r="F346" s="10" t="n"/>
      <c r="G346" s="10" t="n"/>
      <c r="H346" s="10" t="n"/>
      <c r="I346" s="10" t="n"/>
      <c r="J346" s="11">
        <f>IF(COUNT(E346:H346)=0,"",SUM(E346:H346))</f>
        <v/>
      </c>
      <c r="K346" s="12">
        <f>IF(OR(A346="",J346=""),"",IFERROR(J346/VLOOKUP(A346,Summary!$A$5:$C$54,3,FALSE),""))</f>
        <v/>
      </c>
      <c r="L346" s="8" t="n"/>
    </row>
    <row r="347">
      <c r="A347" s="8" t="n"/>
      <c r="B347" s="9" t="n"/>
      <c r="C347" s="8" t="n"/>
      <c r="D347" s="8" t="n"/>
      <c r="E347" s="10" t="n"/>
      <c r="F347" s="10" t="n"/>
      <c r="G347" s="10" t="n"/>
      <c r="H347" s="10" t="n"/>
      <c r="I347" s="10" t="n"/>
      <c r="J347" s="11">
        <f>IF(COUNT(E347:H347)=0,"",SUM(E347:H347))</f>
        <v/>
      </c>
      <c r="K347" s="12">
        <f>IF(OR(A347="",J347=""),"",IFERROR(J347/VLOOKUP(A347,Summary!$A$5:$C$54,3,FALSE),""))</f>
        <v/>
      </c>
      <c r="L347" s="8" t="n"/>
    </row>
    <row r="348">
      <c r="A348" s="8" t="n"/>
      <c r="B348" s="9" t="n"/>
      <c r="C348" s="8" t="n"/>
      <c r="D348" s="8" t="n"/>
      <c r="E348" s="10" t="n"/>
      <c r="F348" s="10" t="n"/>
      <c r="G348" s="10" t="n"/>
      <c r="H348" s="10" t="n"/>
      <c r="I348" s="10" t="n"/>
      <c r="J348" s="11">
        <f>IF(COUNT(E348:H348)=0,"",SUM(E348:H348))</f>
        <v/>
      </c>
      <c r="K348" s="12">
        <f>IF(OR(A348="",J348=""),"",IFERROR(J348/VLOOKUP(A348,Summary!$A$5:$C$54,3,FALSE),""))</f>
        <v/>
      </c>
      <c r="L348" s="8" t="n"/>
    </row>
    <row r="349">
      <c r="A349" s="8" t="n"/>
      <c r="B349" s="9" t="n"/>
      <c r="C349" s="8" t="n"/>
      <c r="D349" s="8" t="n"/>
      <c r="E349" s="10" t="n"/>
      <c r="F349" s="10" t="n"/>
      <c r="G349" s="10" t="n"/>
      <c r="H349" s="10" t="n"/>
      <c r="I349" s="10" t="n"/>
      <c r="J349" s="11">
        <f>IF(COUNT(E349:H349)=0,"",SUM(E349:H349))</f>
        <v/>
      </c>
      <c r="K349" s="12">
        <f>IF(OR(A349="",J349=""),"",IFERROR(J349/VLOOKUP(A349,Summary!$A$5:$C$54,3,FALSE),""))</f>
        <v/>
      </c>
      <c r="L349" s="8" t="n"/>
    </row>
    <row r="350">
      <c r="A350" s="8" t="n"/>
      <c r="B350" s="9" t="n"/>
      <c r="C350" s="8" t="n"/>
      <c r="D350" s="8" t="n"/>
      <c r="E350" s="10" t="n"/>
      <c r="F350" s="10" t="n"/>
      <c r="G350" s="10" t="n"/>
      <c r="H350" s="10" t="n"/>
      <c r="I350" s="10" t="n"/>
      <c r="J350" s="11">
        <f>IF(COUNT(E350:H350)=0,"",SUM(E350:H350))</f>
        <v/>
      </c>
      <c r="K350" s="12">
        <f>IF(OR(A350="",J350=""),"",IFERROR(J350/VLOOKUP(A350,Summary!$A$5:$C$54,3,FALSE),""))</f>
        <v/>
      </c>
      <c r="L350" s="8" t="n"/>
    </row>
    <row r="351">
      <c r="A351" s="8" t="n"/>
      <c r="B351" s="9" t="n"/>
      <c r="C351" s="8" t="n"/>
      <c r="D351" s="8" t="n"/>
      <c r="E351" s="10" t="n"/>
      <c r="F351" s="10" t="n"/>
      <c r="G351" s="10" t="n"/>
      <c r="H351" s="10" t="n"/>
      <c r="I351" s="10" t="n"/>
      <c r="J351" s="11">
        <f>IF(COUNT(E351:H351)=0,"",SUM(E351:H351))</f>
        <v/>
      </c>
      <c r="K351" s="12">
        <f>IF(OR(A351="",J351=""),"",IFERROR(J351/VLOOKUP(A351,Summary!$A$5:$C$54,3,FALSE),""))</f>
        <v/>
      </c>
      <c r="L351" s="8" t="n"/>
    </row>
    <row r="352">
      <c r="A352" s="8" t="n"/>
      <c r="B352" s="9" t="n"/>
      <c r="C352" s="8" t="n"/>
      <c r="D352" s="8" t="n"/>
      <c r="E352" s="10" t="n"/>
      <c r="F352" s="10" t="n"/>
      <c r="G352" s="10" t="n"/>
      <c r="H352" s="10" t="n"/>
      <c r="I352" s="10" t="n"/>
      <c r="J352" s="11">
        <f>IF(COUNT(E352:H352)=0,"",SUM(E352:H352))</f>
        <v/>
      </c>
      <c r="K352" s="12">
        <f>IF(OR(A352="",J352=""),"",IFERROR(J352/VLOOKUP(A352,Summary!$A$5:$C$54,3,FALSE),""))</f>
        <v/>
      </c>
      <c r="L352" s="8" t="n"/>
    </row>
    <row r="353">
      <c r="A353" s="8" t="n"/>
      <c r="B353" s="9" t="n"/>
      <c r="C353" s="8" t="n"/>
      <c r="D353" s="8" t="n"/>
      <c r="E353" s="10" t="n"/>
      <c r="F353" s="10" t="n"/>
      <c r="G353" s="10" t="n"/>
      <c r="H353" s="10" t="n"/>
      <c r="I353" s="10" t="n"/>
      <c r="J353" s="11">
        <f>IF(COUNT(E353:H353)=0,"",SUM(E353:H353))</f>
        <v/>
      </c>
      <c r="K353" s="12">
        <f>IF(OR(A353="",J353=""),"",IFERROR(J353/VLOOKUP(A353,Summary!$A$5:$C$54,3,FALSE),""))</f>
        <v/>
      </c>
      <c r="L353" s="8" t="n"/>
    </row>
    <row r="354">
      <c r="A354" s="8" t="n"/>
      <c r="B354" s="9" t="n"/>
      <c r="C354" s="8" t="n"/>
      <c r="D354" s="8" t="n"/>
      <c r="E354" s="10" t="n"/>
      <c r="F354" s="10" t="n"/>
      <c r="G354" s="10" t="n"/>
      <c r="H354" s="10" t="n"/>
      <c r="I354" s="10" t="n"/>
      <c r="J354" s="11">
        <f>IF(COUNT(E354:H354)=0,"",SUM(E354:H354))</f>
        <v/>
      </c>
      <c r="K354" s="12">
        <f>IF(OR(A354="",J354=""),"",IFERROR(J354/VLOOKUP(A354,Summary!$A$5:$C$54,3,FALSE),""))</f>
        <v/>
      </c>
      <c r="L354" s="8" t="n"/>
    </row>
    <row r="355">
      <c r="A355" s="8" t="n"/>
      <c r="B355" s="9" t="n"/>
      <c r="C355" s="8" t="n"/>
      <c r="D355" s="8" t="n"/>
      <c r="E355" s="10" t="n"/>
      <c r="F355" s="10" t="n"/>
      <c r="G355" s="10" t="n"/>
      <c r="H355" s="10" t="n"/>
      <c r="I355" s="10" t="n"/>
      <c r="J355" s="11">
        <f>IF(COUNT(E355:H355)=0,"",SUM(E355:H355))</f>
        <v/>
      </c>
      <c r="K355" s="12">
        <f>IF(OR(A355="",J355=""),"",IFERROR(J355/VLOOKUP(A355,Summary!$A$5:$C$54,3,FALSE),""))</f>
        <v/>
      </c>
      <c r="L355" s="8" t="n"/>
    </row>
    <row r="356">
      <c r="A356" s="8" t="n"/>
      <c r="B356" s="9" t="n"/>
      <c r="C356" s="8" t="n"/>
      <c r="D356" s="8" t="n"/>
      <c r="E356" s="10" t="n"/>
      <c r="F356" s="10" t="n"/>
      <c r="G356" s="10" t="n"/>
      <c r="H356" s="10" t="n"/>
      <c r="I356" s="10" t="n"/>
      <c r="J356" s="11">
        <f>IF(COUNT(E356:H356)=0,"",SUM(E356:H356))</f>
        <v/>
      </c>
      <c r="K356" s="12">
        <f>IF(OR(A356="",J356=""),"",IFERROR(J356/VLOOKUP(A356,Summary!$A$5:$C$54,3,FALSE),""))</f>
        <v/>
      </c>
      <c r="L356" s="8" t="n"/>
    </row>
    <row r="357">
      <c r="A357" s="8" t="n"/>
      <c r="B357" s="9" t="n"/>
      <c r="C357" s="8" t="n"/>
      <c r="D357" s="8" t="n"/>
      <c r="E357" s="10" t="n"/>
      <c r="F357" s="10" t="n"/>
      <c r="G357" s="10" t="n"/>
      <c r="H357" s="10" t="n"/>
      <c r="I357" s="10" t="n"/>
      <c r="J357" s="11">
        <f>IF(COUNT(E357:H357)=0,"",SUM(E357:H357))</f>
        <v/>
      </c>
      <c r="K357" s="12">
        <f>IF(OR(A357="",J357=""),"",IFERROR(J357/VLOOKUP(A357,Summary!$A$5:$C$54,3,FALSE),""))</f>
        <v/>
      </c>
      <c r="L357" s="8" t="n"/>
    </row>
    <row r="358">
      <c r="A358" s="8" t="n"/>
      <c r="B358" s="9" t="n"/>
      <c r="C358" s="8" t="n"/>
      <c r="D358" s="8" t="n"/>
      <c r="E358" s="10" t="n"/>
      <c r="F358" s="10" t="n"/>
      <c r="G358" s="10" t="n"/>
      <c r="H358" s="10" t="n"/>
      <c r="I358" s="10" t="n"/>
      <c r="J358" s="11">
        <f>IF(COUNT(E358:H358)=0,"",SUM(E358:H358))</f>
        <v/>
      </c>
      <c r="K358" s="12">
        <f>IF(OR(A358="",J358=""),"",IFERROR(J358/VLOOKUP(A358,Summary!$A$5:$C$54,3,FALSE),""))</f>
        <v/>
      </c>
      <c r="L358" s="8" t="n"/>
    </row>
    <row r="359">
      <c r="A359" s="8" t="n"/>
      <c r="B359" s="9" t="n"/>
      <c r="C359" s="8" t="n"/>
      <c r="D359" s="8" t="n"/>
      <c r="E359" s="10" t="n"/>
      <c r="F359" s="10" t="n"/>
      <c r="G359" s="10" t="n"/>
      <c r="H359" s="10" t="n"/>
      <c r="I359" s="10" t="n"/>
      <c r="J359" s="11">
        <f>IF(COUNT(E359:H359)=0,"",SUM(E359:H359))</f>
        <v/>
      </c>
      <c r="K359" s="12">
        <f>IF(OR(A359="",J359=""),"",IFERROR(J359/VLOOKUP(A359,Summary!$A$5:$C$54,3,FALSE),""))</f>
        <v/>
      </c>
      <c r="L359" s="8" t="n"/>
    </row>
    <row r="360">
      <c r="A360" s="8" t="n"/>
      <c r="B360" s="9" t="n"/>
      <c r="C360" s="8" t="n"/>
      <c r="D360" s="8" t="n"/>
      <c r="E360" s="10" t="n"/>
      <c r="F360" s="10" t="n"/>
      <c r="G360" s="10" t="n"/>
      <c r="H360" s="10" t="n"/>
      <c r="I360" s="10" t="n"/>
      <c r="J360" s="11">
        <f>IF(COUNT(E360:H360)=0,"",SUM(E360:H360))</f>
        <v/>
      </c>
      <c r="K360" s="12">
        <f>IF(OR(A360="",J360=""),"",IFERROR(J360/VLOOKUP(A360,Summary!$A$5:$C$54,3,FALSE),""))</f>
        <v/>
      </c>
      <c r="L360" s="8" t="n"/>
    </row>
    <row r="361">
      <c r="A361" s="8" t="n"/>
      <c r="B361" s="9" t="n"/>
      <c r="C361" s="8" t="n"/>
      <c r="D361" s="8" t="n"/>
      <c r="E361" s="10" t="n"/>
      <c r="F361" s="10" t="n"/>
      <c r="G361" s="10" t="n"/>
      <c r="H361" s="10" t="n"/>
      <c r="I361" s="10" t="n"/>
      <c r="J361" s="11">
        <f>IF(COUNT(E361:H361)=0,"",SUM(E361:H361))</f>
        <v/>
      </c>
      <c r="K361" s="12">
        <f>IF(OR(A361="",J361=""),"",IFERROR(J361/VLOOKUP(A361,Summary!$A$5:$C$54,3,FALSE),""))</f>
        <v/>
      </c>
      <c r="L361" s="8" t="n"/>
    </row>
    <row r="362">
      <c r="A362" s="8" t="n"/>
      <c r="B362" s="9" t="n"/>
      <c r="C362" s="8" t="n"/>
      <c r="D362" s="8" t="n"/>
      <c r="E362" s="10" t="n"/>
      <c r="F362" s="10" t="n"/>
      <c r="G362" s="10" t="n"/>
      <c r="H362" s="10" t="n"/>
      <c r="I362" s="10" t="n"/>
      <c r="J362" s="11">
        <f>IF(COUNT(E362:H362)=0,"",SUM(E362:H362))</f>
        <v/>
      </c>
      <c r="K362" s="12">
        <f>IF(OR(A362="",J362=""),"",IFERROR(J362/VLOOKUP(A362,Summary!$A$5:$C$54,3,FALSE),""))</f>
        <v/>
      </c>
      <c r="L362" s="8" t="n"/>
    </row>
    <row r="363">
      <c r="A363" s="8" t="n"/>
      <c r="B363" s="9" t="n"/>
      <c r="C363" s="8" t="n"/>
      <c r="D363" s="8" t="n"/>
      <c r="E363" s="10" t="n"/>
      <c r="F363" s="10" t="n"/>
      <c r="G363" s="10" t="n"/>
      <c r="H363" s="10" t="n"/>
      <c r="I363" s="10" t="n"/>
      <c r="J363" s="11">
        <f>IF(COUNT(E363:H363)=0,"",SUM(E363:H363))</f>
        <v/>
      </c>
      <c r="K363" s="12">
        <f>IF(OR(A363="",J363=""),"",IFERROR(J363/VLOOKUP(A363,Summary!$A$5:$C$54,3,FALSE),""))</f>
        <v/>
      </c>
      <c r="L363" s="8" t="n"/>
    </row>
    <row r="364">
      <c r="A364" s="8" t="n"/>
      <c r="B364" s="9" t="n"/>
      <c r="C364" s="8" t="n"/>
      <c r="D364" s="8" t="n"/>
      <c r="E364" s="10" t="n"/>
      <c r="F364" s="10" t="n"/>
      <c r="G364" s="10" t="n"/>
      <c r="H364" s="10" t="n"/>
      <c r="I364" s="10" t="n"/>
      <c r="J364" s="11">
        <f>IF(COUNT(E364:H364)=0,"",SUM(E364:H364))</f>
        <v/>
      </c>
      <c r="K364" s="12">
        <f>IF(OR(A364="",J364=""),"",IFERROR(J364/VLOOKUP(A364,Summary!$A$5:$C$54,3,FALSE),""))</f>
        <v/>
      </c>
      <c r="L364" s="8" t="n"/>
    </row>
    <row r="365">
      <c r="A365" s="8" t="n"/>
      <c r="B365" s="9" t="n"/>
      <c r="C365" s="8" t="n"/>
      <c r="D365" s="8" t="n"/>
      <c r="E365" s="10" t="n"/>
      <c r="F365" s="10" t="n"/>
      <c r="G365" s="10" t="n"/>
      <c r="H365" s="10" t="n"/>
      <c r="I365" s="10" t="n"/>
      <c r="J365" s="11">
        <f>IF(COUNT(E365:H365)=0,"",SUM(E365:H365))</f>
        <v/>
      </c>
      <c r="K365" s="12">
        <f>IF(OR(A365="",J365=""),"",IFERROR(J365/VLOOKUP(A365,Summary!$A$5:$C$54,3,FALSE),""))</f>
        <v/>
      </c>
      <c r="L365" s="8" t="n"/>
    </row>
    <row r="366">
      <c r="A366" s="8" t="n"/>
      <c r="B366" s="9" t="n"/>
      <c r="C366" s="8" t="n"/>
      <c r="D366" s="8" t="n"/>
      <c r="E366" s="10" t="n"/>
      <c r="F366" s="10" t="n"/>
      <c r="G366" s="10" t="n"/>
      <c r="H366" s="10" t="n"/>
      <c r="I366" s="10" t="n"/>
      <c r="J366" s="11">
        <f>IF(COUNT(E366:H366)=0,"",SUM(E366:H366))</f>
        <v/>
      </c>
      <c r="K366" s="12">
        <f>IF(OR(A366="",J366=""),"",IFERROR(J366/VLOOKUP(A366,Summary!$A$5:$C$54,3,FALSE),""))</f>
        <v/>
      </c>
      <c r="L366" s="8" t="n"/>
    </row>
    <row r="367">
      <c r="A367" s="8" t="n"/>
      <c r="B367" s="9" t="n"/>
      <c r="C367" s="8" t="n"/>
      <c r="D367" s="8" t="n"/>
      <c r="E367" s="10" t="n"/>
      <c r="F367" s="10" t="n"/>
      <c r="G367" s="10" t="n"/>
      <c r="H367" s="10" t="n"/>
      <c r="I367" s="10" t="n"/>
      <c r="J367" s="11">
        <f>IF(COUNT(E367:H367)=0,"",SUM(E367:H367))</f>
        <v/>
      </c>
      <c r="K367" s="12">
        <f>IF(OR(A367="",J367=""),"",IFERROR(J367/VLOOKUP(A367,Summary!$A$5:$C$54,3,FALSE),""))</f>
        <v/>
      </c>
      <c r="L367" s="8" t="n"/>
    </row>
    <row r="368">
      <c r="A368" s="8" t="n"/>
      <c r="B368" s="9" t="n"/>
      <c r="C368" s="8" t="n"/>
      <c r="D368" s="8" t="n"/>
      <c r="E368" s="10" t="n"/>
      <c r="F368" s="10" t="n"/>
      <c r="G368" s="10" t="n"/>
      <c r="H368" s="10" t="n"/>
      <c r="I368" s="10" t="n"/>
      <c r="J368" s="11">
        <f>IF(COUNT(E368:H368)=0,"",SUM(E368:H368))</f>
        <v/>
      </c>
      <c r="K368" s="12">
        <f>IF(OR(A368="",J368=""),"",IFERROR(J368/VLOOKUP(A368,Summary!$A$5:$C$54,3,FALSE),""))</f>
        <v/>
      </c>
      <c r="L368" s="8" t="n"/>
    </row>
    <row r="369">
      <c r="A369" s="8" t="n"/>
      <c r="B369" s="9" t="n"/>
      <c r="C369" s="8" t="n"/>
      <c r="D369" s="8" t="n"/>
      <c r="E369" s="10" t="n"/>
      <c r="F369" s="10" t="n"/>
      <c r="G369" s="10" t="n"/>
      <c r="H369" s="10" t="n"/>
      <c r="I369" s="10" t="n"/>
      <c r="J369" s="11">
        <f>IF(COUNT(E369:H369)=0,"",SUM(E369:H369))</f>
        <v/>
      </c>
      <c r="K369" s="12">
        <f>IF(OR(A369="",J369=""),"",IFERROR(J369/VLOOKUP(A369,Summary!$A$5:$C$54,3,FALSE),""))</f>
        <v/>
      </c>
      <c r="L369" s="8" t="n"/>
    </row>
    <row r="370">
      <c r="A370" s="8" t="n"/>
      <c r="B370" s="9" t="n"/>
      <c r="C370" s="8" t="n"/>
      <c r="D370" s="8" t="n"/>
      <c r="E370" s="10" t="n"/>
      <c r="F370" s="10" t="n"/>
      <c r="G370" s="10" t="n"/>
      <c r="H370" s="10" t="n"/>
      <c r="I370" s="10" t="n"/>
      <c r="J370" s="11">
        <f>IF(COUNT(E370:H370)=0,"",SUM(E370:H370))</f>
        <v/>
      </c>
      <c r="K370" s="12">
        <f>IF(OR(A370="",J370=""),"",IFERROR(J370/VLOOKUP(A370,Summary!$A$5:$C$54,3,FALSE),""))</f>
        <v/>
      </c>
      <c r="L370" s="8" t="n"/>
    </row>
    <row r="371">
      <c r="A371" s="8" t="n"/>
      <c r="B371" s="9" t="n"/>
      <c r="C371" s="8" t="n"/>
      <c r="D371" s="8" t="n"/>
      <c r="E371" s="10" t="n"/>
      <c r="F371" s="10" t="n"/>
      <c r="G371" s="10" t="n"/>
      <c r="H371" s="10" t="n"/>
      <c r="I371" s="10" t="n"/>
      <c r="J371" s="11">
        <f>IF(COUNT(E371:H371)=0,"",SUM(E371:H371))</f>
        <v/>
      </c>
      <c r="K371" s="12">
        <f>IF(OR(A371="",J371=""),"",IFERROR(J371/VLOOKUP(A371,Summary!$A$5:$C$54,3,FALSE),""))</f>
        <v/>
      </c>
      <c r="L371" s="8" t="n"/>
    </row>
    <row r="372">
      <c r="A372" s="8" t="n"/>
      <c r="B372" s="9" t="n"/>
      <c r="C372" s="8" t="n"/>
      <c r="D372" s="8" t="n"/>
      <c r="E372" s="10" t="n"/>
      <c r="F372" s="10" t="n"/>
      <c r="G372" s="10" t="n"/>
      <c r="H372" s="10" t="n"/>
      <c r="I372" s="10" t="n"/>
      <c r="J372" s="11">
        <f>IF(COUNT(E372:H372)=0,"",SUM(E372:H372))</f>
        <v/>
      </c>
      <c r="K372" s="12">
        <f>IF(OR(A372="",J372=""),"",IFERROR(J372/VLOOKUP(A372,Summary!$A$5:$C$54,3,FALSE),""))</f>
        <v/>
      </c>
      <c r="L372" s="8" t="n"/>
    </row>
    <row r="373">
      <c r="A373" s="8" t="n"/>
      <c r="B373" s="9" t="n"/>
      <c r="C373" s="8" t="n"/>
      <c r="D373" s="8" t="n"/>
      <c r="E373" s="10" t="n"/>
      <c r="F373" s="10" t="n"/>
      <c r="G373" s="10" t="n"/>
      <c r="H373" s="10" t="n"/>
      <c r="I373" s="10" t="n"/>
      <c r="J373" s="11">
        <f>IF(COUNT(E373:H373)=0,"",SUM(E373:H373))</f>
        <v/>
      </c>
      <c r="K373" s="12">
        <f>IF(OR(A373="",J373=""),"",IFERROR(J373/VLOOKUP(A373,Summary!$A$5:$C$54,3,FALSE),""))</f>
        <v/>
      </c>
      <c r="L373" s="8" t="n"/>
    </row>
    <row r="374">
      <c r="A374" s="8" t="n"/>
      <c r="B374" s="9" t="n"/>
      <c r="C374" s="8" t="n"/>
      <c r="D374" s="8" t="n"/>
      <c r="E374" s="10" t="n"/>
      <c r="F374" s="10" t="n"/>
      <c r="G374" s="10" t="n"/>
      <c r="H374" s="10" t="n"/>
      <c r="I374" s="10" t="n"/>
      <c r="J374" s="11">
        <f>IF(COUNT(E374:H374)=0,"",SUM(E374:H374))</f>
        <v/>
      </c>
      <c r="K374" s="12">
        <f>IF(OR(A374="",J374=""),"",IFERROR(J374/VLOOKUP(A374,Summary!$A$5:$C$54,3,FALSE),""))</f>
        <v/>
      </c>
      <c r="L374" s="8" t="n"/>
    </row>
    <row r="375">
      <c r="A375" s="8" t="n"/>
      <c r="B375" s="9" t="n"/>
      <c r="C375" s="8" t="n"/>
      <c r="D375" s="8" t="n"/>
      <c r="E375" s="10" t="n"/>
      <c r="F375" s="10" t="n"/>
      <c r="G375" s="10" t="n"/>
      <c r="H375" s="10" t="n"/>
      <c r="I375" s="10" t="n"/>
      <c r="J375" s="11">
        <f>IF(COUNT(E375:H375)=0,"",SUM(E375:H375))</f>
        <v/>
      </c>
      <c r="K375" s="12">
        <f>IF(OR(A375="",J375=""),"",IFERROR(J375/VLOOKUP(A375,Summary!$A$5:$C$54,3,FALSE),""))</f>
        <v/>
      </c>
      <c r="L375" s="8" t="n"/>
    </row>
    <row r="376">
      <c r="A376" s="8" t="n"/>
      <c r="B376" s="9" t="n"/>
      <c r="C376" s="8" t="n"/>
      <c r="D376" s="8" t="n"/>
      <c r="E376" s="10" t="n"/>
      <c r="F376" s="10" t="n"/>
      <c r="G376" s="10" t="n"/>
      <c r="H376" s="10" t="n"/>
      <c r="I376" s="10" t="n"/>
      <c r="J376" s="11">
        <f>IF(COUNT(E376:H376)=0,"",SUM(E376:H376))</f>
        <v/>
      </c>
      <c r="K376" s="12">
        <f>IF(OR(A376="",J376=""),"",IFERROR(J376/VLOOKUP(A376,Summary!$A$5:$C$54,3,FALSE),""))</f>
        <v/>
      </c>
      <c r="L376" s="8" t="n"/>
    </row>
    <row r="377">
      <c r="A377" s="8" t="n"/>
      <c r="B377" s="9" t="n"/>
      <c r="C377" s="8" t="n"/>
      <c r="D377" s="8" t="n"/>
      <c r="E377" s="10" t="n"/>
      <c r="F377" s="10" t="n"/>
      <c r="G377" s="10" t="n"/>
      <c r="H377" s="10" t="n"/>
      <c r="I377" s="10" t="n"/>
      <c r="J377" s="11">
        <f>IF(COUNT(E377:H377)=0,"",SUM(E377:H377))</f>
        <v/>
      </c>
      <c r="K377" s="12">
        <f>IF(OR(A377="",J377=""),"",IFERROR(J377/VLOOKUP(A377,Summary!$A$5:$C$54,3,FALSE),""))</f>
        <v/>
      </c>
      <c r="L377" s="8" t="n"/>
    </row>
    <row r="378">
      <c r="A378" s="8" t="n"/>
      <c r="B378" s="9" t="n"/>
      <c r="C378" s="8" t="n"/>
      <c r="D378" s="8" t="n"/>
      <c r="E378" s="10" t="n"/>
      <c r="F378" s="10" t="n"/>
      <c r="G378" s="10" t="n"/>
      <c r="H378" s="10" t="n"/>
      <c r="I378" s="10" t="n"/>
      <c r="J378" s="11">
        <f>IF(COUNT(E378:H378)=0,"",SUM(E378:H378))</f>
        <v/>
      </c>
      <c r="K378" s="12">
        <f>IF(OR(A378="",J378=""),"",IFERROR(J378/VLOOKUP(A378,Summary!$A$5:$C$54,3,FALSE),""))</f>
        <v/>
      </c>
      <c r="L378" s="8" t="n"/>
    </row>
    <row r="379">
      <c r="A379" s="8" t="n"/>
      <c r="B379" s="9" t="n"/>
      <c r="C379" s="8" t="n"/>
      <c r="D379" s="8" t="n"/>
      <c r="E379" s="10" t="n"/>
      <c r="F379" s="10" t="n"/>
      <c r="G379" s="10" t="n"/>
      <c r="H379" s="10" t="n"/>
      <c r="I379" s="10" t="n"/>
      <c r="J379" s="11">
        <f>IF(COUNT(E379:H379)=0,"",SUM(E379:H379))</f>
        <v/>
      </c>
      <c r="K379" s="12">
        <f>IF(OR(A379="",J379=""),"",IFERROR(J379/VLOOKUP(A379,Summary!$A$5:$C$54,3,FALSE),""))</f>
        <v/>
      </c>
      <c r="L379" s="8" t="n"/>
    </row>
    <row r="380">
      <c r="A380" s="8" t="n"/>
      <c r="B380" s="9" t="n"/>
      <c r="C380" s="8" t="n"/>
      <c r="D380" s="8" t="n"/>
      <c r="E380" s="10" t="n"/>
      <c r="F380" s="10" t="n"/>
      <c r="G380" s="10" t="n"/>
      <c r="H380" s="10" t="n"/>
      <c r="I380" s="10" t="n"/>
      <c r="J380" s="11">
        <f>IF(COUNT(E380:H380)=0,"",SUM(E380:H380))</f>
        <v/>
      </c>
      <c r="K380" s="12">
        <f>IF(OR(A380="",J380=""),"",IFERROR(J380/VLOOKUP(A380,Summary!$A$5:$C$54,3,FALSE),""))</f>
        <v/>
      </c>
      <c r="L380" s="8" t="n"/>
    </row>
    <row r="381">
      <c r="A381" s="8" t="n"/>
      <c r="B381" s="9" t="n"/>
      <c r="C381" s="8" t="n"/>
      <c r="D381" s="8" t="n"/>
      <c r="E381" s="10" t="n"/>
      <c r="F381" s="10" t="n"/>
      <c r="G381" s="10" t="n"/>
      <c r="H381" s="10" t="n"/>
      <c r="I381" s="10" t="n"/>
      <c r="J381" s="11">
        <f>IF(COUNT(E381:H381)=0,"",SUM(E381:H381))</f>
        <v/>
      </c>
      <c r="K381" s="12">
        <f>IF(OR(A381="",J381=""),"",IFERROR(J381/VLOOKUP(A381,Summary!$A$5:$C$54,3,FALSE),""))</f>
        <v/>
      </c>
      <c r="L381" s="8" t="n"/>
    </row>
    <row r="382">
      <c r="A382" s="8" t="n"/>
      <c r="B382" s="9" t="n"/>
      <c r="C382" s="8" t="n"/>
      <c r="D382" s="8" t="n"/>
      <c r="E382" s="10" t="n"/>
      <c r="F382" s="10" t="n"/>
      <c r="G382" s="10" t="n"/>
      <c r="H382" s="10" t="n"/>
      <c r="I382" s="10" t="n"/>
      <c r="J382" s="11">
        <f>IF(COUNT(E382:H382)=0,"",SUM(E382:H382))</f>
        <v/>
      </c>
      <c r="K382" s="12">
        <f>IF(OR(A382="",J382=""),"",IFERROR(J382/VLOOKUP(A382,Summary!$A$5:$C$54,3,FALSE),""))</f>
        <v/>
      </c>
      <c r="L382" s="8" t="n"/>
    </row>
    <row r="383">
      <c r="A383" s="8" t="n"/>
      <c r="B383" s="9" t="n"/>
      <c r="C383" s="8" t="n"/>
      <c r="D383" s="8" t="n"/>
      <c r="E383" s="10" t="n"/>
      <c r="F383" s="10" t="n"/>
      <c r="G383" s="10" t="n"/>
      <c r="H383" s="10" t="n"/>
      <c r="I383" s="10" t="n"/>
      <c r="J383" s="11">
        <f>IF(COUNT(E383:H383)=0,"",SUM(E383:H383))</f>
        <v/>
      </c>
      <c r="K383" s="12">
        <f>IF(OR(A383="",J383=""),"",IFERROR(J383/VLOOKUP(A383,Summary!$A$5:$C$54,3,FALSE),""))</f>
        <v/>
      </c>
      <c r="L383" s="8" t="n"/>
    </row>
    <row r="384">
      <c r="A384" s="8" t="n"/>
      <c r="B384" s="9" t="n"/>
      <c r="C384" s="8" t="n"/>
      <c r="D384" s="8" t="n"/>
      <c r="E384" s="10" t="n"/>
      <c r="F384" s="10" t="n"/>
      <c r="G384" s="10" t="n"/>
      <c r="H384" s="10" t="n"/>
      <c r="I384" s="10" t="n"/>
      <c r="J384" s="11">
        <f>IF(COUNT(E384:H384)=0,"",SUM(E384:H384))</f>
        <v/>
      </c>
      <c r="K384" s="12">
        <f>IF(OR(A384="",J384=""),"",IFERROR(J384/VLOOKUP(A384,Summary!$A$5:$C$54,3,FALSE),""))</f>
        <v/>
      </c>
      <c r="L384" s="8" t="n"/>
    </row>
    <row r="385">
      <c r="A385" s="8" t="n"/>
      <c r="B385" s="9" t="n"/>
      <c r="C385" s="8" t="n"/>
      <c r="D385" s="8" t="n"/>
      <c r="E385" s="10" t="n"/>
      <c r="F385" s="10" t="n"/>
      <c r="G385" s="10" t="n"/>
      <c r="H385" s="10" t="n"/>
      <c r="I385" s="10" t="n"/>
      <c r="J385" s="11">
        <f>IF(COUNT(E385:H385)=0,"",SUM(E385:H385))</f>
        <v/>
      </c>
      <c r="K385" s="12">
        <f>IF(OR(A385="",J385=""),"",IFERROR(J385/VLOOKUP(A385,Summary!$A$5:$C$54,3,FALSE),""))</f>
        <v/>
      </c>
      <c r="L385" s="8" t="n"/>
    </row>
    <row r="386">
      <c r="A386" s="8" t="n"/>
      <c r="B386" s="9" t="n"/>
      <c r="C386" s="8" t="n"/>
      <c r="D386" s="8" t="n"/>
      <c r="E386" s="10" t="n"/>
      <c r="F386" s="10" t="n"/>
      <c r="G386" s="10" t="n"/>
      <c r="H386" s="10" t="n"/>
      <c r="I386" s="10" t="n"/>
      <c r="J386" s="11">
        <f>IF(COUNT(E386:H386)=0,"",SUM(E386:H386))</f>
        <v/>
      </c>
      <c r="K386" s="12">
        <f>IF(OR(A386="",J386=""),"",IFERROR(J386/VLOOKUP(A386,Summary!$A$5:$C$54,3,FALSE),""))</f>
        <v/>
      </c>
      <c r="L386" s="8" t="n"/>
    </row>
    <row r="387">
      <c r="A387" s="8" t="n"/>
      <c r="B387" s="9" t="n"/>
      <c r="C387" s="8" t="n"/>
      <c r="D387" s="8" t="n"/>
      <c r="E387" s="10" t="n"/>
      <c r="F387" s="10" t="n"/>
      <c r="G387" s="10" t="n"/>
      <c r="H387" s="10" t="n"/>
      <c r="I387" s="10" t="n"/>
      <c r="J387" s="11">
        <f>IF(COUNT(E387:H387)=0,"",SUM(E387:H387))</f>
        <v/>
      </c>
      <c r="K387" s="12">
        <f>IF(OR(A387="",J387=""),"",IFERROR(J387/VLOOKUP(A387,Summary!$A$5:$C$54,3,FALSE),""))</f>
        <v/>
      </c>
      <c r="L387" s="8" t="n"/>
    </row>
    <row r="388">
      <c r="A388" s="8" t="n"/>
      <c r="B388" s="9" t="n"/>
      <c r="C388" s="8" t="n"/>
      <c r="D388" s="8" t="n"/>
      <c r="E388" s="10" t="n"/>
      <c r="F388" s="10" t="n"/>
      <c r="G388" s="10" t="n"/>
      <c r="H388" s="10" t="n"/>
      <c r="I388" s="10" t="n"/>
      <c r="J388" s="11">
        <f>IF(COUNT(E388:H388)=0,"",SUM(E388:H388))</f>
        <v/>
      </c>
      <c r="K388" s="12">
        <f>IF(OR(A388="",J388=""),"",IFERROR(J388/VLOOKUP(A388,Summary!$A$5:$C$54,3,FALSE),""))</f>
        <v/>
      </c>
      <c r="L388" s="8" t="n"/>
    </row>
    <row r="389">
      <c r="A389" s="8" t="n"/>
      <c r="B389" s="9" t="n"/>
      <c r="C389" s="8" t="n"/>
      <c r="D389" s="8" t="n"/>
      <c r="E389" s="10" t="n"/>
      <c r="F389" s="10" t="n"/>
      <c r="G389" s="10" t="n"/>
      <c r="H389" s="10" t="n"/>
      <c r="I389" s="10" t="n"/>
      <c r="J389" s="11">
        <f>IF(COUNT(E389:H389)=0,"",SUM(E389:H389))</f>
        <v/>
      </c>
      <c r="K389" s="12">
        <f>IF(OR(A389="",J389=""),"",IFERROR(J389/VLOOKUP(A389,Summary!$A$5:$C$54,3,FALSE),""))</f>
        <v/>
      </c>
      <c r="L389" s="8" t="n"/>
    </row>
    <row r="390">
      <c r="A390" s="8" t="n"/>
      <c r="B390" s="9" t="n"/>
      <c r="C390" s="8" t="n"/>
      <c r="D390" s="8" t="n"/>
      <c r="E390" s="10" t="n"/>
      <c r="F390" s="10" t="n"/>
      <c r="G390" s="10" t="n"/>
      <c r="H390" s="10" t="n"/>
      <c r="I390" s="10" t="n"/>
      <c r="J390" s="11">
        <f>IF(COUNT(E390:H390)=0,"",SUM(E390:H390))</f>
        <v/>
      </c>
      <c r="K390" s="12">
        <f>IF(OR(A390="",J390=""),"",IFERROR(J390/VLOOKUP(A390,Summary!$A$5:$C$54,3,FALSE),""))</f>
        <v/>
      </c>
      <c r="L390" s="8" t="n"/>
    </row>
    <row r="391">
      <c r="A391" s="8" t="n"/>
      <c r="B391" s="9" t="n"/>
      <c r="C391" s="8" t="n"/>
      <c r="D391" s="8" t="n"/>
      <c r="E391" s="10" t="n"/>
      <c r="F391" s="10" t="n"/>
      <c r="G391" s="10" t="n"/>
      <c r="H391" s="10" t="n"/>
      <c r="I391" s="10" t="n"/>
      <c r="J391" s="11">
        <f>IF(COUNT(E391:H391)=0,"",SUM(E391:H391))</f>
        <v/>
      </c>
      <c r="K391" s="12">
        <f>IF(OR(A391="",J391=""),"",IFERROR(J391/VLOOKUP(A391,Summary!$A$5:$C$54,3,FALSE),""))</f>
        <v/>
      </c>
      <c r="L391" s="8" t="n"/>
    </row>
    <row r="392">
      <c r="A392" s="8" t="n"/>
      <c r="B392" s="9" t="n"/>
      <c r="C392" s="8" t="n"/>
      <c r="D392" s="8" t="n"/>
      <c r="E392" s="10" t="n"/>
      <c r="F392" s="10" t="n"/>
      <c r="G392" s="10" t="n"/>
      <c r="H392" s="10" t="n"/>
      <c r="I392" s="10" t="n"/>
      <c r="J392" s="11">
        <f>IF(COUNT(E392:H392)=0,"",SUM(E392:H392))</f>
        <v/>
      </c>
      <c r="K392" s="12">
        <f>IF(OR(A392="",J392=""),"",IFERROR(J392/VLOOKUP(A392,Summary!$A$5:$C$54,3,FALSE),""))</f>
        <v/>
      </c>
      <c r="L392" s="8" t="n"/>
    </row>
    <row r="393">
      <c r="A393" s="8" t="n"/>
      <c r="B393" s="9" t="n"/>
      <c r="C393" s="8" t="n"/>
      <c r="D393" s="8" t="n"/>
      <c r="E393" s="10" t="n"/>
      <c r="F393" s="10" t="n"/>
      <c r="G393" s="10" t="n"/>
      <c r="H393" s="10" t="n"/>
      <c r="I393" s="10" t="n"/>
      <c r="J393" s="11">
        <f>IF(COUNT(E393:H393)=0,"",SUM(E393:H393))</f>
        <v/>
      </c>
      <c r="K393" s="12">
        <f>IF(OR(A393="",J393=""),"",IFERROR(J393/VLOOKUP(A393,Summary!$A$5:$C$54,3,FALSE),""))</f>
        <v/>
      </c>
      <c r="L393" s="8" t="n"/>
    </row>
    <row r="394">
      <c r="A394" s="8" t="n"/>
      <c r="B394" s="9" t="n"/>
      <c r="C394" s="8" t="n"/>
      <c r="D394" s="8" t="n"/>
      <c r="E394" s="10" t="n"/>
      <c r="F394" s="10" t="n"/>
      <c r="G394" s="10" t="n"/>
      <c r="H394" s="10" t="n"/>
      <c r="I394" s="10" t="n"/>
      <c r="J394" s="11">
        <f>IF(COUNT(E394:H394)=0,"",SUM(E394:H394))</f>
        <v/>
      </c>
      <c r="K394" s="12">
        <f>IF(OR(A394="",J394=""),"",IFERROR(J394/VLOOKUP(A394,Summary!$A$5:$C$54,3,FALSE),""))</f>
        <v/>
      </c>
      <c r="L394" s="8" t="n"/>
    </row>
    <row r="395">
      <c r="A395" s="8" t="n"/>
      <c r="B395" s="9" t="n"/>
      <c r="C395" s="8" t="n"/>
      <c r="D395" s="8" t="n"/>
      <c r="E395" s="10" t="n"/>
      <c r="F395" s="10" t="n"/>
      <c r="G395" s="10" t="n"/>
      <c r="H395" s="10" t="n"/>
      <c r="I395" s="10" t="n"/>
      <c r="J395" s="11">
        <f>IF(COUNT(E395:H395)=0,"",SUM(E395:H395))</f>
        <v/>
      </c>
      <c r="K395" s="12">
        <f>IF(OR(A395="",J395=""),"",IFERROR(J395/VLOOKUP(A395,Summary!$A$5:$C$54,3,FALSE),""))</f>
        <v/>
      </c>
      <c r="L395" s="8" t="n"/>
    </row>
    <row r="396">
      <c r="A396" s="8" t="n"/>
      <c r="B396" s="9" t="n"/>
      <c r="C396" s="8" t="n"/>
      <c r="D396" s="8" t="n"/>
      <c r="E396" s="10" t="n"/>
      <c r="F396" s="10" t="n"/>
      <c r="G396" s="10" t="n"/>
      <c r="H396" s="10" t="n"/>
      <c r="I396" s="10" t="n"/>
      <c r="J396" s="11">
        <f>IF(COUNT(E396:H396)=0,"",SUM(E396:H396))</f>
        <v/>
      </c>
      <c r="K396" s="12">
        <f>IF(OR(A396="",J396=""),"",IFERROR(J396/VLOOKUP(A396,Summary!$A$5:$C$54,3,FALSE),""))</f>
        <v/>
      </c>
      <c r="L396" s="8" t="n"/>
    </row>
    <row r="397">
      <c r="A397" s="8" t="n"/>
      <c r="B397" s="9" t="n"/>
      <c r="C397" s="8" t="n"/>
      <c r="D397" s="8" t="n"/>
      <c r="E397" s="10" t="n"/>
      <c r="F397" s="10" t="n"/>
      <c r="G397" s="10" t="n"/>
      <c r="H397" s="10" t="n"/>
      <c r="I397" s="10" t="n"/>
      <c r="J397" s="11">
        <f>IF(COUNT(E397:H397)=0,"",SUM(E397:H397))</f>
        <v/>
      </c>
      <c r="K397" s="12">
        <f>IF(OR(A397="",J397=""),"",IFERROR(J397/VLOOKUP(A397,Summary!$A$5:$C$54,3,FALSE),""))</f>
        <v/>
      </c>
      <c r="L397" s="8" t="n"/>
    </row>
    <row r="398">
      <c r="A398" s="8" t="n"/>
      <c r="B398" s="9" t="n"/>
      <c r="C398" s="8" t="n"/>
      <c r="D398" s="8" t="n"/>
      <c r="E398" s="10" t="n"/>
      <c r="F398" s="10" t="n"/>
      <c r="G398" s="10" t="n"/>
      <c r="H398" s="10" t="n"/>
      <c r="I398" s="10" t="n"/>
      <c r="J398" s="11">
        <f>IF(COUNT(E398:H398)=0,"",SUM(E398:H398))</f>
        <v/>
      </c>
      <c r="K398" s="12">
        <f>IF(OR(A398="",J398=""),"",IFERROR(J398/VLOOKUP(A398,Summary!$A$5:$C$54,3,FALSE),""))</f>
        <v/>
      </c>
      <c r="L398" s="8" t="n"/>
    </row>
    <row r="399">
      <c r="A399" s="8" t="n"/>
      <c r="B399" s="9" t="n"/>
      <c r="C399" s="8" t="n"/>
      <c r="D399" s="8" t="n"/>
      <c r="E399" s="10" t="n"/>
      <c r="F399" s="10" t="n"/>
      <c r="G399" s="10" t="n"/>
      <c r="H399" s="10" t="n"/>
      <c r="I399" s="10" t="n"/>
      <c r="J399" s="11">
        <f>IF(COUNT(E399:H399)=0,"",SUM(E399:H399))</f>
        <v/>
      </c>
      <c r="K399" s="12">
        <f>IF(OR(A399="",J399=""),"",IFERROR(J399/VLOOKUP(A399,Summary!$A$5:$C$54,3,FALSE),""))</f>
        <v/>
      </c>
      <c r="L399" s="8" t="n"/>
    </row>
    <row r="400">
      <c r="A400" s="8" t="n"/>
      <c r="B400" s="9" t="n"/>
      <c r="C400" s="8" t="n"/>
      <c r="D400" s="8" t="n"/>
      <c r="E400" s="10" t="n"/>
      <c r="F400" s="10" t="n"/>
      <c r="G400" s="10" t="n"/>
      <c r="H400" s="10" t="n"/>
      <c r="I400" s="10" t="n"/>
      <c r="J400" s="11">
        <f>IF(COUNT(E400:H400)=0,"",SUM(E400:H400))</f>
        <v/>
      </c>
      <c r="K400" s="12">
        <f>IF(OR(A400="",J400=""),"",IFERROR(J400/VLOOKUP(A400,Summary!$A$5:$C$54,3,FALSE),""))</f>
        <v/>
      </c>
      <c r="L400" s="8" t="n"/>
    </row>
    <row r="401">
      <c r="A401" s="8" t="n"/>
      <c r="B401" s="9" t="n"/>
      <c r="C401" s="8" t="n"/>
      <c r="D401" s="8" t="n"/>
      <c r="E401" s="10" t="n"/>
      <c r="F401" s="10" t="n"/>
      <c r="G401" s="10" t="n"/>
      <c r="H401" s="10" t="n"/>
      <c r="I401" s="10" t="n"/>
      <c r="J401" s="11">
        <f>IF(COUNT(E401:H401)=0,"",SUM(E401:H401))</f>
        <v/>
      </c>
      <c r="K401" s="12">
        <f>IF(OR(A401="",J401=""),"",IFERROR(J401/VLOOKUP(A401,Summary!$A$5:$C$54,3,FALSE),""))</f>
        <v/>
      </c>
      <c r="L401" s="8" t="n"/>
    </row>
    <row r="402">
      <c r="A402" s="8" t="n"/>
      <c r="B402" s="9" t="n"/>
      <c r="C402" s="8" t="n"/>
      <c r="D402" s="8" t="n"/>
      <c r="E402" s="10" t="n"/>
      <c r="F402" s="10" t="n"/>
      <c r="G402" s="10" t="n"/>
      <c r="H402" s="10" t="n"/>
      <c r="I402" s="10" t="n"/>
      <c r="J402" s="11">
        <f>IF(COUNT(E402:H402)=0,"",SUM(E402:H402))</f>
        <v/>
      </c>
      <c r="K402" s="12">
        <f>IF(OR(A402="",J402=""),"",IFERROR(J402/VLOOKUP(A402,Summary!$A$5:$C$54,3,FALSE),""))</f>
        <v/>
      </c>
      <c r="L402" s="8" t="n"/>
    </row>
    <row r="403">
      <c r="A403" s="8" t="n"/>
      <c r="B403" s="9" t="n"/>
      <c r="C403" s="8" t="n"/>
      <c r="D403" s="8" t="n"/>
      <c r="E403" s="10" t="n"/>
      <c r="F403" s="10" t="n"/>
      <c r="G403" s="10" t="n"/>
      <c r="H403" s="10" t="n"/>
      <c r="I403" s="10" t="n"/>
      <c r="J403" s="11">
        <f>IF(COUNT(E403:H403)=0,"",SUM(E403:H403))</f>
        <v/>
      </c>
      <c r="K403" s="12">
        <f>IF(OR(A403="",J403=""),"",IFERROR(J403/VLOOKUP(A403,Summary!$A$5:$C$54,3,FALSE),""))</f>
        <v/>
      </c>
      <c r="L403" s="8" t="n"/>
    </row>
    <row r="404">
      <c r="A404" s="8" t="n"/>
      <c r="B404" s="9" t="n"/>
      <c r="C404" s="8" t="n"/>
      <c r="D404" s="8" t="n"/>
      <c r="E404" s="10" t="n"/>
      <c r="F404" s="10" t="n"/>
      <c r="G404" s="10" t="n"/>
      <c r="H404" s="10" t="n"/>
      <c r="I404" s="10" t="n"/>
      <c r="J404" s="11">
        <f>IF(COUNT(E404:H404)=0,"",SUM(E404:H404))</f>
        <v/>
      </c>
      <c r="K404" s="12">
        <f>IF(OR(A404="",J404=""),"",IFERROR(J404/VLOOKUP(A404,Summary!$A$5:$C$54,3,FALSE),""))</f>
        <v/>
      </c>
      <c r="L404" s="8" t="n"/>
    </row>
    <row r="405">
      <c r="A405" s="8" t="n"/>
      <c r="B405" s="9" t="n"/>
      <c r="C405" s="8" t="n"/>
      <c r="D405" s="8" t="n"/>
      <c r="E405" s="10" t="n"/>
      <c r="F405" s="10" t="n"/>
      <c r="G405" s="10" t="n"/>
      <c r="H405" s="10" t="n"/>
      <c r="I405" s="10" t="n"/>
      <c r="J405" s="11">
        <f>IF(COUNT(E405:H405)=0,"",SUM(E405:H405))</f>
        <v/>
      </c>
      <c r="K405" s="12">
        <f>IF(OR(A405="",J405=""),"",IFERROR(J405/VLOOKUP(A405,Summary!$A$5:$C$54,3,FALSE),""))</f>
        <v/>
      </c>
      <c r="L405" s="8" t="n"/>
    </row>
    <row r="406">
      <c r="A406" s="8" t="n"/>
      <c r="B406" s="9" t="n"/>
      <c r="C406" s="8" t="n"/>
      <c r="D406" s="8" t="n"/>
      <c r="E406" s="10" t="n"/>
      <c r="F406" s="10" t="n"/>
      <c r="G406" s="10" t="n"/>
      <c r="H406" s="10" t="n"/>
      <c r="I406" s="10" t="n"/>
      <c r="J406" s="11">
        <f>IF(COUNT(E406:H406)=0,"",SUM(E406:H406))</f>
        <v/>
      </c>
      <c r="K406" s="12">
        <f>IF(OR(A406="",J406=""),"",IFERROR(J406/VLOOKUP(A406,Summary!$A$5:$C$54,3,FALSE),""))</f>
        <v/>
      </c>
      <c r="L406" s="8" t="n"/>
    </row>
    <row r="407">
      <c r="A407" s="8" t="n"/>
      <c r="B407" s="9" t="n"/>
      <c r="C407" s="8" t="n"/>
      <c r="D407" s="8" t="n"/>
      <c r="E407" s="10" t="n"/>
      <c r="F407" s="10" t="n"/>
      <c r="G407" s="10" t="n"/>
      <c r="H407" s="10" t="n"/>
      <c r="I407" s="10" t="n"/>
      <c r="J407" s="11">
        <f>IF(COUNT(E407:H407)=0,"",SUM(E407:H407))</f>
        <v/>
      </c>
      <c r="K407" s="12">
        <f>IF(OR(A407="",J407=""),"",IFERROR(J407/VLOOKUP(A407,Summary!$A$5:$C$54,3,FALSE),""))</f>
        <v/>
      </c>
      <c r="L407" s="8" t="n"/>
    </row>
    <row r="408">
      <c r="A408" s="8" t="n"/>
      <c r="B408" s="9" t="n"/>
      <c r="C408" s="8" t="n"/>
      <c r="D408" s="8" t="n"/>
      <c r="E408" s="10" t="n"/>
      <c r="F408" s="10" t="n"/>
      <c r="G408" s="10" t="n"/>
      <c r="H408" s="10" t="n"/>
      <c r="I408" s="10" t="n"/>
      <c r="J408" s="11">
        <f>IF(COUNT(E408:H408)=0,"",SUM(E408:H408))</f>
        <v/>
      </c>
      <c r="K408" s="12">
        <f>IF(OR(A408="",J408=""),"",IFERROR(J408/VLOOKUP(A408,Summary!$A$5:$C$54,3,FALSE),""))</f>
        <v/>
      </c>
      <c r="L408" s="8" t="n"/>
    </row>
    <row r="409">
      <c r="A409" s="8" t="n"/>
      <c r="B409" s="9" t="n"/>
      <c r="C409" s="8" t="n"/>
      <c r="D409" s="8" t="n"/>
      <c r="E409" s="10" t="n"/>
      <c r="F409" s="10" t="n"/>
      <c r="G409" s="10" t="n"/>
      <c r="H409" s="10" t="n"/>
      <c r="I409" s="10" t="n"/>
      <c r="J409" s="11">
        <f>IF(COUNT(E409:H409)=0,"",SUM(E409:H409))</f>
        <v/>
      </c>
      <c r="K409" s="12">
        <f>IF(OR(A409="",J409=""),"",IFERROR(J409/VLOOKUP(A409,Summary!$A$5:$C$54,3,FALSE),""))</f>
        <v/>
      </c>
      <c r="L409" s="8" t="n"/>
    </row>
    <row r="410">
      <c r="A410" s="8" t="n"/>
      <c r="B410" s="9" t="n"/>
      <c r="C410" s="8" t="n"/>
      <c r="D410" s="8" t="n"/>
      <c r="E410" s="10" t="n"/>
      <c r="F410" s="10" t="n"/>
      <c r="G410" s="10" t="n"/>
      <c r="H410" s="10" t="n"/>
      <c r="I410" s="10" t="n"/>
      <c r="J410" s="11">
        <f>IF(COUNT(E410:H410)=0,"",SUM(E410:H410))</f>
        <v/>
      </c>
      <c r="K410" s="12">
        <f>IF(OR(A410="",J410=""),"",IFERROR(J410/VLOOKUP(A410,Summary!$A$5:$C$54,3,FALSE),""))</f>
        <v/>
      </c>
      <c r="L410" s="8" t="n"/>
    </row>
    <row r="411">
      <c r="A411" s="8" t="n"/>
      <c r="B411" s="9" t="n"/>
      <c r="C411" s="8" t="n"/>
      <c r="D411" s="8" t="n"/>
      <c r="E411" s="10" t="n"/>
      <c r="F411" s="10" t="n"/>
      <c r="G411" s="10" t="n"/>
      <c r="H411" s="10" t="n"/>
      <c r="I411" s="10" t="n"/>
      <c r="J411" s="11">
        <f>IF(COUNT(E411:H411)=0,"",SUM(E411:H411))</f>
        <v/>
      </c>
      <c r="K411" s="12">
        <f>IF(OR(A411="",J411=""),"",IFERROR(J411/VLOOKUP(A411,Summary!$A$5:$C$54,3,FALSE),""))</f>
        <v/>
      </c>
      <c r="L411" s="8" t="n"/>
    </row>
    <row r="412">
      <c r="A412" s="8" t="n"/>
      <c r="B412" s="9" t="n"/>
      <c r="C412" s="8" t="n"/>
      <c r="D412" s="8" t="n"/>
      <c r="E412" s="10" t="n"/>
      <c r="F412" s="10" t="n"/>
      <c r="G412" s="10" t="n"/>
      <c r="H412" s="10" t="n"/>
      <c r="I412" s="10" t="n"/>
      <c r="J412" s="11">
        <f>IF(COUNT(E412:H412)=0,"",SUM(E412:H412))</f>
        <v/>
      </c>
      <c r="K412" s="12">
        <f>IF(OR(A412="",J412=""),"",IFERROR(J412/VLOOKUP(A412,Summary!$A$5:$C$54,3,FALSE),""))</f>
        <v/>
      </c>
      <c r="L412" s="8" t="n"/>
    </row>
    <row r="413">
      <c r="A413" s="8" t="n"/>
      <c r="B413" s="9" t="n"/>
      <c r="C413" s="8" t="n"/>
      <c r="D413" s="8" t="n"/>
      <c r="E413" s="10" t="n"/>
      <c r="F413" s="10" t="n"/>
      <c r="G413" s="10" t="n"/>
      <c r="H413" s="10" t="n"/>
      <c r="I413" s="10" t="n"/>
      <c r="J413" s="11">
        <f>IF(COUNT(E413:H413)=0,"",SUM(E413:H413))</f>
        <v/>
      </c>
      <c r="K413" s="12">
        <f>IF(OR(A413="",J413=""),"",IFERROR(J413/VLOOKUP(A413,Summary!$A$5:$C$54,3,FALSE),""))</f>
        <v/>
      </c>
      <c r="L413" s="8" t="n"/>
    </row>
    <row r="414">
      <c r="A414" s="8" t="n"/>
      <c r="B414" s="9" t="n"/>
      <c r="C414" s="8" t="n"/>
      <c r="D414" s="8" t="n"/>
      <c r="E414" s="10" t="n"/>
      <c r="F414" s="10" t="n"/>
      <c r="G414" s="10" t="n"/>
      <c r="H414" s="10" t="n"/>
      <c r="I414" s="10" t="n"/>
      <c r="J414" s="11">
        <f>IF(COUNT(E414:H414)=0,"",SUM(E414:H414))</f>
        <v/>
      </c>
      <c r="K414" s="12">
        <f>IF(OR(A414="",J414=""),"",IFERROR(J414/VLOOKUP(A414,Summary!$A$5:$C$54,3,FALSE),""))</f>
        <v/>
      </c>
      <c r="L414" s="8" t="n"/>
    </row>
    <row r="415">
      <c r="A415" s="8" t="n"/>
      <c r="B415" s="9" t="n"/>
      <c r="C415" s="8" t="n"/>
      <c r="D415" s="8" t="n"/>
      <c r="E415" s="10" t="n"/>
      <c r="F415" s="10" t="n"/>
      <c r="G415" s="10" t="n"/>
      <c r="H415" s="10" t="n"/>
      <c r="I415" s="10" t="n"/>
      <c r="J415" s="11">
        <f>IF(COUNT(E415:H415)=0,"",SUM(E415:H415))</f>
        <v/>
      </c>
      <c r="K415" s="12">
        <f>IF(OR(A415="",J415=""),"",IFERROR(J415/VLOOKUP(A415,Summary!$A$5:$C$54,3,FALSE),""))</f>
        <v/>
      </c>
      <c r="L415" s="8" t="n"/>
    </row>
    <row r="416">
      <c r="A416" s="8" t="n"/>
      <c r="B416" s="9" t="n"/>
      <c r="C416" s="8" t="n"/>
      <c r="D416" s="8" t="n"/>
      <c r="E416" s="10" t="n"/>
      <c r="F416" s="10" t="n"/>
      <c r="G416" s="10" t="n"/>
      <c r="H416" s="10" t="n"/>
      <c r="I416" s="10" t="n"/>
      <c r="J416" s="11">
        <f>IF(COUNT(E416:H416)=0,"",SUM(E416:H416))</f>
        <v/>
      </c>
      <c r="K416" s="12">
        <f>IF(OR(A416="",J416=""),"",IFERROR(J416/VLOOKUP(A416,Summary!$A$5:$C$54,3,FALSE),""))</f>
        <v/>
      </c>
      <c r="L416" s="8" t="n"/>
    </row>
    <row r="417">
      <c r="A417" s="8" t="n"/>
      <c r="B417" s="9" t="n"/>
      <c r="C417" s="8" t="n"/>
      <c r="D417" s="8" t="n"/>
      <c r="E417" s="10" t="n"/>
      <c r="F417" s="10" t="n"/>
      <c r="G417" s="10" t="n"/>
      <c r="H417" s="10" t="n"/>
      <c r="I417" s="10" t="n"/>
      <c r="J417" s="11">
        <f>IF(COUNT(E417:H417)=0,"",SUM(E417:H417))</f>
        <v/>
      </c>
      <c r="K417" s="12">
        <f>IF(OR(A417="",J417=""),"",IFERROR(J417/VLOOKUP(A417,Summary!$A$5:$C$54,3,FALSE),""))</f>
        <v/>
      </c>
      <c r="L417" s="8" t="n"/>
    </row>
    <row r="418">
      <c r="A418" s="8" t="n"/>
      <c r="B418" s="9" t="n"/>
      <c r="C418" s="8" t="n"/>
      <c r="D418" s="8" t="n"/>
      <c r="E418" s="10" t="n"/>
      <c r="F418" s="10" t="n"/>
      <c r="G418" s="10" t="n"/>
      <c r="H418" s="10" t="n"/>
      <c r="I418" s="10" t="n"/>
      <c r="J418" s="11">
        <f>IF(COUNT(E418:H418)=0,"",SUM(E418:H418))</f>
        <v/>
      </c>
      <c r="K418" s="12">
        <f>IF(OR(A418="",J418=""),"",IFERROR(J418/VLOOKUP(A418,Summary!$A$5:$C$54,3,FALSE),""))</f>
        <v/>
      </c>
      <c r="L418" s="8" t="n"/>
    </row>
    <row r="419">
      <c r="A419" s="8" t="n"/>
      <c r="B419" s="9" t="n"/>
      <c r="C419" s="8" t="n"/>
      <c r="D419" s="8" t="n"/>
      <c r="E419" s="10" t="n"/>
      <c r="F419" s="10" t="n"/>
      <c r="G419" s="10" t="n"/>
      <c r="H419" s="10" t="n"/>
      <c r="I419" s="10" t="n"/>
      <c r="J419" s="11">
        <f>IF(COUNT(E419:H419)=0,"",SUM(E419:H419))</f>
        <v/>
      </c>
      <c r="K419" s="12">
        <f>IF(OR(A419="",J419=""),"",IFERROR(J419/VLOOKUP(A419,Summary!$A$5:$C$54,3,FALSE),""))</f>
        <v/>
      </c>
      <c r="L419" s="8" t="n"/>
    </row>
    <row r="420">
      <c r="A420" s="8" t="n"/>
      <c r="B420" s="9" t="n"/>
      <c r="C420" s="8" t="n"/>
      <c r="D420" s="8" t="n"/>
      <c r="E420" s="10" t="n"/>
      <c r="F420" s="10" t="n"/>
      <c r="G420" s="10" t="n"/>
      <c r="H420" s="10" t="n"/>
      <c r="I420" s="10" t="n"/>
      <c r="J420" s="11">
        <f>IF(COUNT(E420:H420)=0,"",SUM(E420:H420))</f>
        <v/>
      </c>
      <c r="K420" s="12">
        <f>IF(OR(A420="",J420=""),"",IFERROR(J420/VLOOKUP(A420,Summary!$A$5:$C$54,3,FALSE),""))</f>
        <v/>
      </c>
      <c r="L420" s="8" t="n"/>
    </row>
    <row r="421">
      <c r="A421" s="8" t="n"/>
      <c r="B421" s="9" t="n"/>
      <c r="C421" s="8" t="n"/>
      <c r="D421" s="8" t="n"/>
      <c r="E421" s="10" t="n"/>
      <c r="F421" s="10" t="n"/>
      <c r="G421" s="10" t="n"/>
      <c r="H421" s="10" t="n"/>
      <c r="I421" s="10" t="n"/>
      <c r="J421" s="11">
        <f>IF(COUNT(E421:H421)=0,"",SUM(E421:H421))</f>
        <v/>
      </c>
      <c r="K421" s="12">
        <f>IF(OR(A421="",J421=""),"",IFERROR(J421/VLOOKUP(A421,Summary!$A$5:$C$54,3,FALSE),""))</f>
        <v/>
      </c>
      <c r="L421" s="8" t="n"/>
    </row>
    <row r="422">
      <c r="A422" s="8" t="n"/>
      <c r="B422" s="9" t="n"/>
      <c r="C422" s="8" t="n"/>
      <c r="D422" s="8" t="n"/>
      <c r="E422" s="10" t="n"/>
      <c r="F422" s="10" t="n"/>
      <c r="G422" s="10" t="n"/>
      <c r="H422" s="10" t="n"/>
      <c r="I422" s="10" t="n"/>
      <c r="J422" s="11">
        <f>IF(COUNT(E422:H422)=0,"",SUM(E422:H422))</f>
        <v/>
      </c>
      <c r="K422" s="12">
        <f>IF(OR(A422="",J422=""),"",IFERROR(J422/VLOOKUP(A422,Summary!$A$5:$C$54,3,FALSE),""))</f>
        <v/>
      </c>
      <c r="L422" s="8" t="n"/>
    </row>
    <row r="423">
      <c r="A423" s="8" t="n"/>
      <c r="B423" s="9" t="n"/>
      <c r="C423" s="8" t="n"/>
      <c r="D423" s="8" t="n"/>
      <c r="E423" s="10" t="n"/>
      <c r="F423" s="10" t="n"/>
      <c r="G423" s="10" t="n"/>
      <c r="H423" s="10" t="n"/>
      <c r="I423" s="10" t="n"/>
      <c r="J423" s="11">
        <f>IF(COUNT(E423:H423)=0,"",SUM(E423:H423))</f>
        <v/>
      </c>
      <c r="K423" s="12">
        <f>IF(OR(A423="",J423=""),"",IFERROR(J423/VLOOKUP(A423,Summary!$A$5:$C$54,3,FALSE),""))</f>
        <v/>
      </c>
      <c r="L423" s="8" t="n"/>
    </row>
    <row r="424">
      <c r="A424" s="8" t="n"/>
      <c r="B424" s="9" t="n"/>
      <c r="C424" s="8" t="n"/>
      <c r="D424" s="8" t="n"/>
      <c r="E424" s="10" t="n"/>
      <c r="F424" s="10" t="n"/>
      <c r="G424" s="10" t="n"/>
      <c r="H424" s="10" t="n"/>
      <c r="I424" s="10" t="n"/>
      <c r="J424" s="11">
        <f>IF(COUNT(E424:H424)=0,"",SUM(E424:H424))</f>
        <v/>
      </c>
      <c r="K424" s="12">
        <f>IF(OR(A424="",J424=""),"",IFERROR(J424/VLOOKUP(A424,Summary!$A$5:$C$54,3,FALSE),""))</f>
        <v/>
      </c>
      <c r="L424" s="8" t="n"/>
    </row>
    <row r="425">
      <c r="A425" s="8" t="n"/>
      <c r="B425" s="9" t="n"/>
      <c r="C425" s="8" t="n"/>
      <c r="D425" s="8" t="n"/>
      <c r="E425" s="10" t="n"/>
      <c r="F425" s="10" t="n"/>
      <c r="G425" s="10" t="n"/>
      <c r="H425" s="10" t="n"/>
      <c r="I425" s="10" t="n"/>
      <c r="J425" s="11">
        <f>IF(COUNT(E425:H425)=0,"",SUM(E425:H425))</f>
        <v/>
      </c>
      <c r="K425" s="12">
        <f>IF(OR(A425="",J425=""),"",IFERROR(J425/VLOOKUP(A425,Summary!$A$5:$C$54,3,FALSE),""))</f>
        <v/>
      </c>
      <c r="L425" s="8" t="n"/>
    </row>
    <row r="426">
      <c r="A426" s="8" t="n"/>
      <c r="B426" s="9" t="n"/>
      <c r="C426" s="8" t="n"/>
      <c r="D426" s="8" t="n"/>
      <c r="E426" s="10" t="n"/>
      <c r="F426" s="10" t="n"/>
      <c r="G426" s="10" t="n"/>
      <c r="H426" s="10" t="n"/>
      <c r="I426" s="10" t="n"/>
      <c r="J426" s="11">
        <f>IF(COUNT(E426:H426)=0,"",SUM(E426:H426))</f>
        <v/>
      </c>
      <c r="K426" s="12">
        <f>IF(OR(A426="",J426=""),"",IFERROR(J426/VLOOKUP(A426,Summary!$A$5:$C$54,3,FALSE),""))</f>
        <v/>
      </c>
      <c r="L426" s="8" t="n"/>
    </row>
    <row r="427">
      <c r="A427" s="8" t="n"/>
      <c r="B427" s="9" t="n"/>
      <c r="C427" s="8" t="n"/>
      <c r="D427" s="8" t="n"/>
      <c r="E427" s="10" t="n"/>
      <c r="F427" s="10" t="n"/>
      <c r="G427" s="10" t="n"/>
      <c r="H427" s="10" t="n"/>
      <c r="I427" s="10" t="n"/>
      <c r="J427" s="11">
        <f>IF(COUNT(E427:H427)=0,"",SUM(E427:H427))</f>
        <v/>
      </c>
      <c r="K427" s="12">
        <f>IF(OR(A427="",J427=""),"",IFERROR(J427/VLOOKUP(A427,Summary!$A$5:$C$54,3,FALSE),""))</f>
        <v/>
      </c>
      <c r="L427" s="8" t="n"/>
    </row>
    <row r="428">
      <c r="A428" s="8" t="n"/>
      <c r="B428" s="9" t="n"/>
      <c r="C428" s="8" t="n"/>
      <c r="D428" s="8" t="n"/>
      <c r="E428" s="10" t="n"/>
      <c r="F428" s="10" t="n"/>
      <c r="G428" s="10" t="n"/>
      <c r="H428" s="10" t="n"/>
      <c r="I428" s="10" t="n"/>
      <c r="J428" s="11">
        <f>IF(COUNT(E428:H428)=0,"",SUM(E428:H428))</f>
        <v/>
      </c>
      <c r="K428" s="12">
        <f>IF(OR(A428="",J428=""),"",IFERROR(J428/VLOOKUP(A428,Summary!$A$5:$C$54,3,FALSE),""))</f>
        <v/>
      </c>
      <c r="L428" s="8" t="n"/>
    </row>
    <row r="429">
      <c r="A429" s="8" t="n"/>
      <c r="B429" s="9" t="n"/>
      <c r="C429" s="8" t="n"/>
      <c r="D429" s="8" t="n"/>
      <c r="E429" s="10" t="n"/>
      <c r="F429" s="10" t="n"/>
      <c r="G429" s="10" t="n"/>
      <c r="H429" s="10" t="n"/>
      <c r="I429" s="10" t="n"/>
      <c r="J429" s="11">
        <f>IF(COUNT(E429:H429)=0,"",SUM(E429:H429))</f>
        <v/>
      </c>
      <c r="K429" s="12">
        <f>IF(OR(A429="",J429=""),"",IFERROR(J429/VLOOKUP(A429,Summary!$A$5:$C$54,3,FALSE),""))</f>
        <v/>
      </c>
      <c r="L429" s="8" t="n"/>
    </row>
    <row r="430">
      <c r="A430" s="8" t="n"/>
      <c r="B430" s="9" t="n"/>
      <c r="C430" s="8" t="n"/>
      <c r="D430" s="8" t="n"/>
      <c r="E430" s="10" t="n"/>
      <c r="F430" s="10" t="n"/>
      <c r="G430" s="10" t="n"/>
      <c r="H430" s="10" t="n"/>
      <c r="I430" s="10" t="n"/>
      <c r="J430" s="11">
        <f>IF(COUNT(E430:H430)=0,"",SUM(E430:H430))</f>
        <v/>
      </c>
      <c r="K430" s="12">
        <f>IF(OR(A430="",J430=""),"",IFERROR(J430/VLOOKUP(A430,Summary!$A$5:$C$54,3,FALSE),""))</f>
        <v/>
      </c>
      <c r="L430" s="8" t="n"/>
    </row>
    <row r="431">
      <c r="A431" s="8" t="n"/>
      <c r="B431" s="9" t="n"/>
      <c r="C431" s="8" t="n"/>
      <c r="D431" s="8" t="n"/>
      <c r="E431" s="10" t="n"/>
      <c r="F431" s="10" t="n"/>
      <c r="G431" s="10" t="n"/>
      <c r="H431" s="10" t="n"/>
      <c r="I431" s="10" t="n"/>
      <c r="J431" s="11">
        <f>IF(COUNT(E431:H431)=0,"",SUM(E431:H431))</f>
        <v/>
      </c>
      <c r="K431" s="12">
        <f>IF(OR(A431="",J431=""),"",IFERROR(J431/VLOOKUP(A431,Summary!$A$5:$C$54,3,FALSE),""))</f>
        <v/>
      </c>
      <c r="L431" s="8" t="n"/>
    </row>
    <row r="432">
      <c r="A432" s="8" t="n"/>
      <c r="B432" s="9" t="n"/>
      <c r="C432" s="8" t="n"/>
      <c r="D432" s="8" t="n"/>
      <c r="E432" s="10" t="n"/>
      <c r="F432" s="10" t="n"/>
      <c r="G432" s="10" t="n"/>
      <c r="H432" s="10" t="n"/>
      <c r="I432" s="10" t="n"/>
      <c r="J432" s="11">
        <f>IF(COUNT(E432:H432)=0,"",SUM(E432:H432))</f>
        <v/>
      </c>
      <c r="K432" s="12">
        <f>IF(OR(A432="",J432=""),"",IFERROR(J432/VLOOKUP(A432,Summary!$A$5:$C$54,3,FALSE),""))</f>
        <v/>
      </c>
      <c r="L432" s="8" t="n"/>
    </row>
    <row r="433">
      <c r="A433" s="8" t="n"/>
      <c r="B433" s="9" t="n"/>
      <c r="C433" s="8" t="n"/>
      <c r="D433" s="8" t="n"/>
      <c r="E433" s="10" t="n"/>
      <c r="F433" s="10" t="n"/>
      <c r="G433" s="10" t="n"/>
      <c r="H433" s="10" t="n"/>
      <c r="I433" s="10" t="n"/>
      <c r="J433" s="11">
        <f>IF(COUNT(E433:H433)=0,"",SUM(E433:H433))</f>
        <v/>
      </c>
      <c r="K433" s="12">
        <f>IF(OR(A433="",J433=""),"",IFERROR(J433/VLOOKUP(A433,Summary!$A$5:$C$54,3,FALSE),""))</f>
        <v/>
      </c>
      <c r="L433" s="8" t="n"/>
    </row>
    <row r="434">
      <c r="A434" s="8" t="n"/>
      <c r="B434" s="9" t="n"/>
      <c r="C434" s="8" t="n"/>
      <c r="D434" s="8" t="n"/>
      <c r="E434" s="10" t="n"/>
      <c r="F434" s="10" t="n"/>
      <c r="G434" s="10" t="n"/>
      <c r="H434" s="10" t="n"/>
      <c r="I434" s="10" t="n"/>
      <c r="J434" s="11">
        <f>IF(COUNT(E434:H434)=0,"",SUM(E434:H434))</f>
        <v/>
      </c>
      <c r="K434" s="12">
        <f>IF(OR(A434="",J434=""),"",IFERROR(J434/VLOOKUP(A434,Summary!$A$5:$C$54,3,FALSE),""))</f>
        <v/>
      </c>
      <c r="L434" s="8" t="n"/>
    </row>
    <row r="435">
      <c r="A435" s="8" t="n"/>
      <c r="B435" s="9" t="n"/>
      <c r="C435" s="8" t="n"/>
      <c r="D435" s="8" t="n"/>
      <c r="E435" s="10" t="n"/>
      <c r="F435" s="10" t="n"/>
      <c r="G435" s="10" t="n"/>
      <c r="H435" s="10" t="n"/>
      <c r="I435" s="10" t="n"/>
      <c r="J435" s="11">
        <f>IF(COUNT(E435:H435)=0,"",SUM(E435:H435))</f>
        <v/>
      </c>
      <c r="K435" s="12">
        <f>IF(OR(A435="",J435=""),"",IFERROR(J435/VLOOKUP(A435,Summary!$A$5:$C$54,3,FALSE),""))</f>
        <v/>
      </c>
      <c r="L435" s="8" t="n"/>
    </row>
    <row r="436">
      <c r="A436" s="8" t="n"/>
      <c r="B436" s="9" t="n"/>
      <c r="C436" s="8" t="n"/>
      <c r="D436" s="8" t="n"/>
      <c r="E436" s="10" t="n"/>
      <c r="F436" s="10" t="n"/>
      <c r="G436" s="10" t="n"/>
      <c r="H436" s="10" t="n"/>
      <c r="I436" s="10" t="n"/>
      <c r="J436" s="11">
        <f>IF(COUNT(E436:H436)=0,"",SUM(E436:H436))</f>
        <v/>
      </c>
      <c r="K436" s="12">
        <f>IF(OR(A436="",J436=""),"",IFERROR(J436/VLOOKUP(A436,Summary!$A$5:$C$54,3,FALSE),""))</f>
        <v/>
      </c>
      <c r="L436" s="8" t="n"/>
    </row>
    <row r="437">
      <c r="A437" s="8" t="n"/>
      <c r="B437" s="9" t="n"/>
      <c r="C437" s="8" t="n"/>
      <c r="D437" s="8" t="n"/>
      <c r="E437" s="10" t="n"/>
      <c r="F437" s="10" t="n"/>
      <c r="G437" s="10" t="n"/>
      <c r="H437" s="10" t="n"/>
      <c r="I437" s="10" t="n"/>
      <c r="J437" s="11">
        <f>IF(COUNT(E437:H437)=0,"",SUM(E437:H437))</f>
        <v/>
      </c>
      <c r="K437" s="12">
        <f>IF(OR(A437="",J437=""),"",IFERROR(J437/VLOOKUP(A437,Summary!$A$5:$C$54,3,FALSE),""))</f>
        <v/>
      </c>
      <c r="L437" s="8" t="n"/>
    </row>
    <row r="438">
      <c r="A438" s="8" t="n"/>
      <c r="B438" s="9" t="n"/>
      <c r="C438" s="8" t="n"/>
      <c r="D438" s="8" t="n"/>
      <c r="E438" s="10" t="n"/>
      <c r="F438" s="10" t="n"/>
      <c r="G438" s="10" t="n"/>
      <c r="H438" s="10" t="n"/>
      <c r="I438" s="10" t="n"/>
      <c r="J438" s="11">
        <f>IF(COUNT(E438:H438)=0,"",SUM(E438:H438))</f>
        <v/>
      </c>
      <c r="K438" s="12">
        <f>IF(OR(A438="",J438=""),"",IFERROR(J438/VLOOKUP(A438,Summary!$A$5:$C$54,3,FALSE),""))</f>
        <v/>
      </c>
      <c r="L438" s="8" t="n"/>
    </row>
    <row r="439">
      <c r="A439" s="8" t="n"/>
      <c r="B439" s="9" t="n"/>
      <c r="C439" s="8" t="n"/>
      <c r="D439" s="8" t="n"/>
      <c r="E439" s="10" t="n"/>
      <c r="F439" s="10" t="n"/>
      <c r="G439" s="10" t="n"/>
      <c r="H439" s="10" t="n"/>
      <c r="I439" s="10" t="n"/>
      <c r="J439" s="11">
        <f>IF(COUNT(E439:H439)=0,"",SUM(E439:H439))</f>
        <v/>
      </c>
      <c r="K439" s="12">
        <f>IF(OR(A439="",J439=""),"",IFERROR(J439/VLOOKUP(A439,Summary!$A$5:$C$54,3,FALSE),""))</f>
        <v/>
      </c>
      <c r="L439" s="8" t="n"/>
    </row>
    <row r="440">
      <c r="A440" s="8" t="n"/>
      <c r="B440" s="9" t="n"/>
      <c r="C440" s="8" t="n"/>
      <c r="D440" s="8" t="n"/>
      <c r="E440" s="10" t="n"/>
      <c r="F440" s="10" t="n"/>
      <c r="G440" s="10" t="n"/>
      <c r="H440" s="10" t="n"/>
      <c r="I440" s="10" t="n"/>
      <c r="J440" s="11">
        <f>IF(COUNT(E440:H440)=0,"",SUM(E440:H440))</f>
        <v/>
      </c>
      <c r="K440" s="12">
        <f>IF(OR(A440="",J440=""),"",IFERROR(J440/VLOOKUP(A440,Summary!$A$5:$C$54,3,FALSE),""))</f>
        <v/>
      </c>
      <c r="L440" s="8" t="n"/>
    </row>
    <row r="441">
      <c r="A441" s="8" t="n"/>
      <c r="B441" s="9" t="n"/>
      <c r="C441" s="8" t="n"/>
      <c r="D441" s="8" t="n"/>
      <c r="E441" s="10" t="n"/>
      <c r="F441" s="10" t="n"/>
      <c r="G441" s="10" t="n"/>
      <c r="H441" s="10" t="n"/>
      <c r="I441" s="10" t="n"/>
      <c r="J441" s="11">
        <f>IF(COUNT(E441:H441)=0,"",SUM(E441:H441))</f>
        <v/>
      </c>
      <c r="K441" s="12">
        <f>IF(OR(A441="",J441=""),"",IFERROR(J441/VLOOKUP(A441,Summary!$A$5:$C$54,3,FALSE),""))</f>
        <v/>
      </c>
      <c r="L441" s="8" t="n"/>
    </row>
    <row r="442">
      <c r="A442" s="8" t="n"/>
      <c r="B442" s="9" t="n"/>
      <c r="C442" s="8" t="n"/>
      <c r="D442" s="8" t="n"/>
      <c r="E442" s="10" t="n"/>
      <c r="F442" s="10" t="n"/>
      <c r="G442" s="10" t="n"/>
      <c r="H442" s="10" t="n"/>
      <c r="I442" s="10" t="n"/>
      <c r="J442" s="11">
        <f>IF(COUNT(E442:H442)=0,"",SUM(E442:H442))</f>
        <v/>
      </c>
      <c r="K442" s="12">
        <f>IF(OR(A442="",J442=""),"",IFERROR(J442/VLOOKUP(A442,Summary!$A$5:$C$54,3,FALSE),""))</f>
        <v/>
      </c>
      <c r="L442" s="8" t="n"/>
    </row>
    <row r="443">
      <c r="A443" s="8" t="n"/>
      <c r="B443" s="9" t="n"/>
      <c r="C443" s="8" t="n"/>
      <c r="D443" s="8" t="n"/>
      <c r="E443" s="10" t="n"/>
      <c r="F443" s="10" t="n"/>
      <c r="G443" s="10" t="n"/>
      <c r="H443" s="10" t="n"/>
      <c r="I443" s="10" t="n"/>
      <c r="J443" s="11">
        <f>IF(COUNT(E443:H443)=0,"",SUM(E443:H443))</f>
        <v/>
      </c>
      <c r="K443" s="12">
        <f>IF(OR(A443="",J443=""),"",IFERROR(J443/VLOOKUP(A443,Summary!$A$5:$C$54,3,FALSE),""))</f>
        <v/>
      </c>
      <c r="L443" s="8" t="n"/>
    </row>
    <row r="444">
      <c r="A444" s="8" t="n"/>
      <c r="B444" s="9" t="n"/>
      <c r="C444" s="8" t="n"/>
      <c r="D444" s="8" t="n"/>
      <c r="E444" s="10" t="n"/>
      <c r="F444" s="10" t="n"/>
      <c r="G444" s="10" t="n"/>
      <c r="H444" s="10" t="n"/>
      <c r="I444" s="10" t="n"/>
      <c r="J444" s="11">
        <f>IF(COUNT(E444:H444)=0,"",SUM(E444:H444))</f>
        <v/>
      </c>
      <c r="K444" s="12">
        <f>IF(OR(A444="",J444=""),"",IFERROR(J444/VLOOKUP(A444,Summary!$A$5:$C$54,3,FALSE),""))</f>
        <v/>
      </c>
      <c r="L444" s="8" t="n"/>
    </row>
    <row r="445">
      <c r="A445" s="8" t="n"/>
      <c r="B445" s="9" t="n"/>
      <c r="C445" s="8" t="n"/>
      <c r="D445" s="8" t="n"/>
      <c r="E445" s="10" t="n"/>
      <c r="F445" s="10" t="n"/>
      <c r="G445" s="10" t="n"/>
      <c r="H445" s="10" t="n"/>
      <c r="I445" s="10" t="n"/>
      <c r="J445" s="11">
        <f>IF(COUNT(E445:H445)=0,"",SUM(E445:H445))</f>
        <v/>
      </c>
      <c r="K445" s="12">
        <f>IF(OR(A445="",J445=""),"",IFERROR(J445/VLOOKUP(A445,Summary!$A$5:$C$54,3,FALSE),""))</f>
        <v/>
      </c>
      <c r="L445" s="8" t="n"/>
    </row>
    <row r="446">
      <c r="A446" s="8" t="n"/>
      <c r="B446" s="9" t="n"/>
      <c r="C446" s="8" t="n"/>
      <c r="D446" s="8" t="n"/>
      <c r="E446" s="10" t="n"/>
      <c r="F446" s="10" t="n"/>
      <c r="G446" s="10" t="n"/>
      <c r="H446" s="10" t="n"/>
      <c r="I446" s="10" t="n"/>
      <c r="J446" s="11">
        <f>IF(COUNT(E446:H446)=0,"",SUM(E446:H446))</f>
        <v/>
      </c>
      <c r="K446" s="12">
        <f>IF(OR(A446="",J446=""),"",IFERROR(J446/VLOOKUP(A446,Summary!$A$5:$C$54,3,FALSE),""))</f>
        <v/>
      </c>
      <c r="L446" s="8" t="n"/>
    </row>
    <row r="447">
      <c r="A447" s="8" t="n"/>
      <c r="B447" s="9" t="n"/>
      <c r="C447" s="8" t="n"/>
      <c r="D447" s="8" t="n"/>
      <c r="E447" s="10" t="n"/>
      <c r="F447" s="10" t="n"/>
      <c r="G447" s="10" t="n"/>
      <c r="H447" s="10" t="n"/>
      <c r="I447" s="10" t="n"/>
      <c r="J447" s="11">
        <f>IF(COUNT(E447:H447)=0,"",SUM(E447:H447))</f>
        <v/>
      </c>
      <c r="K447" s="12">
        <f>IF(OR(A447="",J447=""),"",IFERROR(J447/VLOOKUP(A447,Summary!$A$5:$C$54,3,FALSE),""))</f>
        <v/>
      </c>
      <c r="L447" s="8" t="n"/>
    </row>
    <row r="448">
      <c r="A448" s="8" t="n"/>
      <c r="B448" s="9" t="n"/>
      <c r="C448" s="8" t="n"/>
      <c r="D448" s="8" t="n"/>
      <c r="E448" s="10" t="n"/>
      <c r="F448" s="10" t="n"/>
      <c r="G448" s="10" t="n"/>
      <c r="H448" s="10" t="n"/>
      <c r="I448" s="10" t="n"/>
      <c r="J448" s="11">
        <f>IF(COUNT(E448:H448)=0,"",SUM(E448:H448))</f>
        <v/>
      </c>
      <c r="K448" s="12">
        <f>IF(OR(A448="",J448=""),"",IFERROR(J448/VLOOKUP(A448,Summary!$A$5:$C$54,3,FALSE),""))</f>
        <v/>
      </c>
      <c r="L448" s="8" t="n"/>
    </row>
    <row r="449">
      <c r="A449" s="8" t="n"/>
      <c r="B449" s="9" t="n"/>
      <c r="C449" s="8" t="n"/>
      <c r="D449" s="8" t="n"/>
      <c r="E449" s="10" t="n"/>
      <c r="F449" s="10" t="n"/>
      <c r="G449" s="10" t="n"/>
      <c r="H449" s="10" t="n"/>
      <c r="I449" s="10" t="n"/>
      <c r="J449" s="11">
        <f>IF(COUNT(E449:H449)=0,"",SUM(E449:H449))</f>
        <v/>
      </c>
      <c r="K449" s="12">
        <f>IF(OR(A449="",J449=""),"",IFERROR(J449/VLOOKUP(A449,Summary!$A$5:$C$54,3,FALSE),""))</f>
        <v/>
      </c>
      <c r="L449" s="8" t="n"/>
    </row>
    <row r="450">
      <c r="A450" s="8" t="n"/>
      <c r="B450" s="9" t="n"/>
      <c r="C450" s="8" t="n"/>
      <c r="D450" s="8" t="n"/>
      <c r="E450" s="10" t="n"/>
      <c r="F450" s="10" t="n"/>
      <c r="G450" s="10" t="n"/>
      <c r="H450" s="10" t="n"/>
      <c r="I450" s="10" t="n"/>
      <c r="J450" s="11">
        <f>IF(COUNT(E450:H450)=0,"",SUM(E450:H450))</f>
        <v/>
      </c>
      <c r="K450" s="12">
        <f>IF(OR(A450="",J450=""),"",IFERROR(J450/VLOOKUP(A450,Summary!$A$5:$C$54,3,FALSE),""))</f>
        <v/>
      </c>
      <c r="L450" s="8" t="n"/>
    </row>
    <row r="451">
      <c r="A451" s="8" t="n"/>
      <c r="B451" s="9" t="n"/>
      <c r="C451" s="8" t="n"/>
      <c r="D451" s="8" t="n"/>
      <c r="E451" s="10" t="n"/>
      <c r="F451" s="10" t="n"/>
      <c r="G451" s="10" t="n"/>
      <c r="H451" s="10" t="n"/>
      <c r="I451" s="10" t="n"/>
      <c r="J451" s="11">
        <f>IF(COUNT(E451:H451)=0,"",SUM(E451:H451))</f>
        <v/>
      </c>
      <c r="K451" s="12">
        <f>IF(OR(A451="",J451=""),"",IFERROR(J451/VLOOKUP(A451,Summary!$A$5:$C$54,3,FALSE),""))</f>
        <v/>
      </c>
      <c r="L451" s="8" t="n"/>
    </row>
    <row r="452">
      <c r="A452" s="8" t="n"/>
      <c r="B452" s="9" t="n"/>
      <c r="C452" s="8" t="n"/>
      <c r="D452" s="8" t="n"/>
      <c r="E452" s="10" t="n"/>
      <c r="F452" s="10" t="n"/>
      <c r="G452" s="10" t="n"/>
      <c r="H452" s="10" t="n"/>
      <c r="I452" s="10" t="n"/>
      <c r="J452" s="11">
        <f>IF(COUNT(E452:H452)=0,"",SUM(E452:H452))</f>
        <v/>
      </c>
      <c r="K452" s="12">
        <f>IF(OR(A452="",J452=""),"",IFERROR(J452/VLOOKUP(A452,Summary!$A$5:$C$54,3,FALSE),""))</f>
        <v/>
      </c>
      <c r="L452" s="8" t="n"/>
    </row>
    <row r="453">
      <c r="A453" s="8" t="n"/>
      <c r="B453" s="9" t="n"/>
      <c r="C453" s="8" t="n"/>
      <c r="D453" s="8" t="n"/>
      <c r="E453" s="10" t="n"/>
      <c r="F453" s="10" t="n"/>
      <c r="G453" s="10" t="n"/>
      <c r="H453" s="10" t="n"/>
      <c r="I453" s="10" t="n"/>
      <c r="J453" s="11">
        <f>IF(COUNT(E453:H453)=0,"",SUM(E453:H453))</f>
        <v/>
      </c>
      <c r="K453" s="12">
        <f>IF(OR(A453="",J453=""),"",IFERROR(J453/VLOOKUP(A453,Summary!$A$5:$C$54,3,FALSE),""))</f>
        <v/>
      </c>
      <c r="L453" s="8" t="n"/>
    </row>
    <row r="454">
      <c r="A454" s="8" t="n"/>
      <c r="B454" s="9" t="n"/>
      <c r="C454" s="8" t="n"/>
      <c r="D454" s="8" t="n"/>
      <c r="E454" s="10" t="n"/>
      <c r="F454" s="10" t="n"/>
      <c r="G454" s="10" t="n"/>
      <c r="H454" s="10" t="n"/>
      <c r="I454" s="10" t="n"/>
      <c r="J454" s="11">
        <f>IF(COUNT(E454:H454)=0,"",SUM(E454:H454))</f>
        <v/>
      </c>
      <c r="K454" s="12">
        <f>IF(OR(A454="",J454=""),"",IFERROR(J454/VLOOKUP(A454,Summary!$A$5:$C$54,3,FALSE),""))</f>
        <v/>
      </c>
      <c r="L454" s="8" t="n"/>
    </row>
    <row r="455">
      <c r="A455" s="8" t="n"/>
      <c r="B455" s="9" t="n"/>
      <c r="C455" s="8" t="n"/>
      <c r="D455" s="8" t="n"/>
      <c r="E455" s="10" t="n"/>
      <c r="F455" s="10" t="n"/>
      <c r="G455" s="10" t="n"/>
      <c r="H455" s="10" t="n"/>
      <c r="I455" s="10" t="n"/>
      <c r="J455" s="11">
        <f>IF(COUNT(E455:H455)=0,"",SUM(E455:H455))</f>
        <v/>
      </c>
      <c r="K455" s="12">
        <f>IF(OR(A455="",J455=""),"",IFERROR(J455/VLOOKUP(A455,Summary!$A$5:$C$54,3,FALSE),""))</f>
        <v/>
      </c>
      <c r="L455" s="8" t="n"/>
    </row>
    <row r="456">
      <c r="A456" s="8" t="n"/>
      <c r="B456" s="9" t="n"/>
      <c r="C456" s="8" t="n"/>
      <c r="D456" s="8" t="n"/>
      <c r="E456" s="10" t="n"/>
      <c r="F456" s="10" t="n"/>
      <c r="G456" s="10" t="n"/>
      <c r="H456" s="10" t="n"/>
      <c r="I456" s="10" t="n"/>
      <c r="J456" s="11">
        <f>IF(COUNT(E456:H456)=0,"",SUM(E456:H456))</f>
        <v/>
      </c>
      <c r="K456" s="12">
        <f>IF(OR(A456="",J456=""),"",IFERROR(J456/VLOOKUP(A456,Summary!$A$5:$C$54,3,FALSE),""))</f>
        <v/>
      </c>
      <c r="L456" s="8" t="n"/>
    </row>
    <row r="457">
      <c r="A457" s="8" t="n"/>
      <c r="B457" s="9" t="n"/>
      <c r="C457" s="8" t="n"/>
      <c r="D457" s="8" t="n"/>
      <c r="E457" s="10" t="n"/>
      <c r="F457" s="10" t="n"/>
      <c r="G457" s="10" t="n"/>
      <c r="H457" s="10" t="n"/>
      <c r="I457" s="10" t="n"/>
      <c r="J457" s="11">
        <f>IF(COUNT(E457:H457)=0,"",SUM(E457:H457))</f>
        <v/>
      </c>
      <c r="K457" s="12">
        <f>IF(OR(A457="",J457=""),"",IFERROR(J457/VLOOKUP(A457,Summary!$A$5:$C$54,3,FALSE),""))</f>
        <v/>
      </c>
      <c r="L457" s="8" t="n"/>
    </row>
    <row r="458">
      <c r="A458" s="8" t="n"/>
      <c r="B458" s="9" t="n"/>
      <c r="C458" s="8" t="n"/>
      <c r="D458" s="8" t="n"/>
      <c r="E458" s="10" t="n"/>
      <c r="F458" s="10" t="n"/>
      <c r="G458" s="10" t="n"/>
      <c r="H458" s="10" t="n"/>
      <c r="I458" s="10" t="n"/>
      <c r="J458" s="11">
        <f>IF(COUNT(E458:H458)=0,"",SUM(E458:H458))</f>
        <v/>
      </c>
      <c r="K458" s="12">
        <f>IF(OR(A458="",J458=""),"",IFERROR(J458/VLOOKUP(A458,Summary!$A$5:$C$54,3,FALSE),""))</f>
        <v/>
      </c>
      <c r="L458" s="8" t="n"/>
    </row>
    <row r="459">
      <c r="A459" s="8" t="n"/>
      <c r="B459" s="9" t="n"/>
      <c r="C459" s="8" t="n"/>
      <c r="D459" s="8" t="n"/>
      <c r="E459" s="10" t="n"/>
      <c r="F459" s="10" t="n"/>
      <c r="G459" s="10" t="n"/>
      <c r="H459" s="10" t="n"/>
      <c r="I459" s="10" t="n"/>
      <c r="J459" s="11">
        <f>IF(COUNT(E459:H459)=0,"",SUM(E459:H459))</f>
        <v/>
      </c>
      <c r="K459" s="12">
        <f>IF(OR(A459="",J459=""),"",IFERROR(J459/VLOOKUP(A459,Summary!$A$5:$C$54,3,FALSE),""))</f>
        <v/>
      </c>
      <c r="L459" s="8" t="n"/>
    </row>
    <row r="460">
      <c r="A460" s="8" t="n"/>
      <c r="B460" s="9" t="n"/>
      <c r="C460" s="8" t="n"/>
      <c r="D460" s="8" t="n"/>
      <c r="E460" s="10" t="n"/>
      <c r="F460" s="10" t="n"/>
      <c r="G460" s="10" t="n"/>
      <c r="H460" s="10" t="n"/>
      <c r="I460" s="10" t="n"/>
      <c r="J460" s="11">
        <f>IF(COUNT(E460:H460)=0,"",SUM(E460:H460))</f>
        <v/>
      </c>
      <c r="K460" s="12">
        <f>IF(OR(A460="",J460=""),"",IFERROR(J460/VLOOKUP(A460,Summary!$A$5:$C$54,3,FALSE),""))</f>
        <v/>
      </c>
      <c r="L460" s="8" t="n"/>
    </row>
    <row r="461">
      <c r="A461" s="8" t="n"/>
      <c r="B461" s="9" t="n"/>
      <c r="C461" s="8" t="n"/>
      <c r="D461" s="8" t="n"/>
      <c r="E461" s="10" t="n"/>
      <c r="F461" s="10" t="n"/>
      <c r="G461" s="10" t="n"/>
      <c r="H461" s="10" t="n"/>
      <c r="I461" s="10" t="n"/>
      <c r="J461" s="11">
        <f>IF(COUNT(E461:H461)=0,"",SUM(E461:H461))</f>
        <v/>
      </c>
      <c r="K461" s="12">
        <f>IF(OR(A461="",J461=""),"",IFERROR(J461/VLOOKUP(A461,Summary!$A$5:$C$54,3,FALSE),""))</f>
        <v/>
      </c>
      <c r="L461" s="8" t="n"/>
    </row>
    <row r="462">
      <c r="A462" s="8" t="n"/>
      <c r="B462" s="9" t="n"/>
      <c r="C462" s="8" t="n"/>
      <c r="D462" s="8" t="n"/>
      <c r="E462" s="10" t="n"/>
      <c r="F462" s="10" t="n"/>
      <c r="G462" s="10" t="n"/>
      <c r="H462" s="10" t="n"/>
      <c r="I462" s="10" t="n"/>
      <c r="J462" s="11">
        <f>IF(COUNT(E462:H462)=0,"",SUM(E462:H462))</f>
        <v/>
      </c>
      <c r="K462" s="12">
        <f>IF(OR(A462="",J462=""),"",IFERROR(J462/VLOOKUP(A462,Summary!$A$5:$C$54,3,FALSE),""))</f>
        <v/>
      </c>
      <c r="L462" s="8" t="n"/>
    </row>
    <row r="463">
      <c r="A463" s="8" t="n"/>
      <c r="B463" s="9" t="n"/>
      <c r="C463" s="8" t="n"/>
      <c r="D463" s="8" t="n"/>
      <c r="E463" s="10" t="n"/>
      <c r="F463" s="10" t="n"/>
      <c r="G463" s="10" t="n"/>
      <c r="H463" s="10" t="n"/>
      <c r="I463" s="10" t="n"/>
      <c r="J463" s="11">
        <f>IF(COUNT(E463:H463)=0,"",SUM(E463:H463))</f>
        <v/>
      </c>
      <c r="K463" s="12">
        <f>IF(OR(A463="",J463=""),"",IFERROR(J463/VLOOKUP(A463,Summary!$A$5:$C$54,3,FALSE),""))</f>
        <v/>
      </c>
      <c r="L463" s="8" t="n"/>
    </row>
    <row r="464">
      <c r="A464" s="8" t="n"/>
      <c r="B464" s="9" t="n"/>
      <c r="C464" s="8" t="n"/>
      <c r="D464" s="8" t="n"/>
      <c r="E464" s="10" t="n"/>
      <c r="F464" s="10" t="n"/>
      <c r="G464" s="10" t="n"/>
      <c r="H464" s="10" t="n"/>
      <c r="I464" s="10" t="n"/>
      <c r="J464" s="11">
        <f>IF(COUNT(E464:H464)=0,"",SUM(E464:H464))</f>
        <v/>
      </c>
      <c r="K464" s="12">
        <f>IF(OR(A464="",J464=""),"",IFERROR(J464/VLOOKUP(A464,Summary!$A$5:$C$54,3,FALSE),""))</f>
        <v/>
      </c>
      <c r="L464" s="8" t="n"/>
    </row>
    <row r="465">
      <c r="A465" s="8" t="n"/>
      <c r="B465" s="9" t="n"/>
      <c r="C465" s="8" t="n"/>
      <c r="D465" s="8" t="n"/>
      <c r="E465" s="10" t="n"/>
      <c r="F465" s="10" t="n"/>
      <c r="G465" s="10" t="n"/>
      <c r="H465" s="10" t="n"/>
      <c r="I465" s="10" t="n"/>
      <c r="J465" s="11">
        <f>IF(COUNT(E465:H465)=0,"",SUM(E465:H465))</f>
        <v/>
      </c>
      <c r="K465" s="12">
        <f>IF(OR(A465="",J465=""),"",IFERROR(J465/VLOOKUP(A465,Summary!$A$5:$C$54,3,FALSE),""))</f>
        <v/>
      </c>
      <c r="L465" s="8" t="n"/>
    </row>
    <row r="466">
      <c r="A466" s="8" t="n"/>
      <c r="B466" s="9" t="n"/>
      <c r="C466" s="8" t="n"/>
      <c r="D466" s="8" t="n"/>
      <c r="E466" s="10" t="n"/>
      <c r="F466" s="10" t="n"/>
      <c r="G466" s="10" t="n"/>
      <c r="H466" s="10" t="n"/>
      <c r="I466" s="10" t="n"/>
      <c r="J466" s="11">
        <f>IF(COUNT(E466:H466)=0,"",SUM(E466:H466))</f>
        <v/>
      </c>
      <c r="K466" s="12">
        <f>IF(OR(A466="",J466=""),"",IFERROR(J466/VLOOKUP(A466,Summary!$A$5:$C$54,3,FALSE),""))</f>
        <v/>
      </c>
      <c r="L466" s="8" t="n"/>
    </row>
    <row r="467">
      <c r="A467" s="8" t="n"/>
      <c r="B467" s="9" t="n"/>
      <c r="C467" s="8" t="n"/>
      <c r="D467" s="8" t="n"/>
      <c r="E467" s="10" t="n"/>
      <c r="F467" s="10" t="n"/>
      <c r="G467" s="10" t="n"/>
      <c r="H467" s="10" t="n"/>
      <c r="I467" s="10" t="n"/>
      <c r="J467" s="11">
        <f>IF(COUNT(E467:H467)=0,"",SUM(E467:H467))</f>
        <v/>
      </c>
      <c r="K467" s="12">
        <f>IF(OR(A467="",J467=""),"",IFERROR(J467/VLOOKUP(A467,Summary!$A$5:$C$54,3,FALSE),""))</f>
        <v/>
      </c>
      <c r="L467" s="8" t="n"/>
    </row>
    <row r="468">
      <c r="A468" s="8" t="n"/>
      <c r="B468" s="9" t="n"/>
      <c r="C468" s="8" t="n"/>
      <c r="D468" s="8" t="n"/>
      <c r="E468" s="10" t="n"/>
      <c r="F468" s="10" t="n"/>
      <c r="G468" s="10" t="n"/>
      <c r="H468" s="10" t="n"/>
      <c r="I468" s="10" t="n"/>
      <c r="J468" s="11">
        <f>IF(COUNT(E468:H468)=0,"",SUM(E468:H468))</f>
        <v/>
      </c>
      <c r="K468" s="12">
        <f>IF(OR(A468="",J468=""),"",IFERROR(J468/VLOOKUP(A468,Summary!$A$5:$C$54,3,FALSE),""))</f>
        <v/>
      </c>
      <c r="L468" s="8" t="n"/>
    </row>
    <row r="469">
      <c r="A469" s="8" t="n"/>
      <c r="B469" s="9" t="n"/>
      <c r="C469" s="8" t="n"/>
      <c r="D469" s="8" t="n"/>
      <c r="E469" s="10" t="n"/>
      <c r="F469" s="10" t="n"/>
      <c r="G469" s="10" t="n"/>
      <c r="H469" s="10" t="n"/>
      <c r="I469" s="10" t="n"/>
      <c r="J469" s="11">
        <f>IF(COUNT(E469:H469)=0,"",SUM(E469:H469))</f>
        <v/>
      </c>
      <c r="K469" s="12">
        <f>IF(OR(A469="",J469=""),"",IFERROR(J469/VLOOKUP(A469,Summary!$A$5:$C$54,3,FALSE),""))</f>
        <v/>
      </c>
      <c r="L469" s="8" t="n"/>
    </row>
    <row r="470">
      <c r="A470" s="8" t="n"/>
      <c r="B470" s="9" t="n"/>
      <c r="C470" s="8" t="n"/>
      <c r="D470" s="8" t="n"/>
      <c r="E470" s="10" t="n"/>
      <c r="F470" s="10" t="n"/>
      <c r="G470" s="10" t="n"/>
      <c r="H470" s="10" t="n"/>
      <c r="I470" s="10" t="n"/>
      <c r="J470" s="11">
        <f>IF(COUNT(E470:H470)=0,"",SUM(E470:H470))</f>
        <v/>
      </c>
      <c r="K470" s="12">
        <f>IF(OR(A470="",J470=""),"",IFERROR(J470/VLOOKUP(A470,Summary!$A$5:$C$54,3,FALSE),""))</f>
        <v/>
      </c>
      <c r="L470" s="8" t="n"/>
    </row>
    <row r="471">
      <c r="A471" s="8" t="n"/>
      <c r="B471" s="9" t="n"/>
      <c r="C471" s="8" t="n"/>
      <c r="D471" s="8" t="n"/>
      <c r="E471" s="10" t="n"/>
      <c r="F471" s="10" t="n"/>
      <c r="G471" s="10" t="n"/>
      <c r="H471" s="10" t="n"/>
      <c r="I471" s="10" t="n"/>
      <c r="J471" s="11">
        <f>IF(COUNT(E471:H471)=0,"",SUM(E471:H471))</f>
        <v/>
      </c>
      <c r="K471" s="12">
        <f>IF(OR(A471="",J471=""),"",IFERROR(J471/VLOOKUP(A471,Summary!$A$5:$C$54,3,FALSE),""))</f>
        <v/>
      </c>
      <c r="L471" s="8" t="n"/>
    </row>
    <row r="472">
      <c r="A472" s="8" t="n"/>
      <c r="B472" s="9" t="n"/>
      <c r="C472" s="8" t="n"/>
      <c r="D472" s="8" t="n"/>
      <c r="E472" s="10" t="n"/>
      <c r="F472" s="10" t="n"/>
      <c r="G472" s="10" t="n"/>
      <c r="H472" s="10" t="n"/>
      <c r="I472" s="10" t="n"/>
      <c r="J472" s="11">
        <f>IF(COUNT(E472:H472)=0,"",SUM(E472:H472))</f>
        <v/>
      </c>
      <c r="K472" s="12">
        <f>IF(OR(A472="",J472=""),"",IFERROR(J472/VLOOKUP(A472,Summary!$A$5:$C$54,3,FALSE),""))</f>
        <v/>
      </c>
      <c r="L472" s="8" t="n"/>
    </row>
    <row r="473">
      <c r="A473" s="8" t="n"/>
      <c r="B473" s="9" t="n"/>
      <c r="C473" s="8" t="n"/>
      <c r="D473" s="8" t="n"/>
      <c r="E473" s="10" t="n"/>
      <c r="F473" s="10" t="n"/>
      <c r="G473" s="10" t="n"/>
      <c r="H473" s="10" t="n"/>
      <c r="I473" s="10" t="n"/>
      <c r="J473" s="11">
        <f>IF(COUNT(E473:H473)=0,"",SUM(E473:H473))</f>
        <v/>
      </c>
      <c r="K473" s="12">
        <f>IF(OR(A473="",J473=""),"",IFERROR(J473/VLOOKUP(A473,Summary!$A$5:$C$54,3,FALSE),""))</f>
        <v/>
      </c>
      <c r="L473" s="8" t="n"/>
    </row>
    <row r="474">
      <c r="A474" s="8" t="n"/>
      <c r="B474" s="9" t="n"/>
      <c r="C474" s="8" t="n"/>
      <c r="D474" s="8" t="n"/>
      <c r="E474" s="10" t="n"/>
      <c r="F474" s="10" t="n"/>
      <c r="G474" s="10" t="n"/>
      <c r="H474" s="10" t="n"/>
      <c r="I474" s="10" t="n"/>
      <c r="J474" s="11">
        <f>IF(COUNT(E474:H474)=0,"",SUM(E474:H474))</f>
        <v/>
      </c>
      <c r="K474" s="12">
        <f>IF(OR(A474="",J474=""),"",IFERROR(J474/VLOOKUP(A474,Summary!$A$5:$C$54,3,FALSE),""))</f>
        <v/>
      </c>
      <c r="L474" s="8" t="n"/>
    </row>
    <row r="475">
      <c r="A475" s="8" t="n"/>
      <c r="B475" s="9" t="n"/>
      <c r="C475" s="8" t="n"/>
      <c r="D475" s="8" t="n"/>
      <c r="E475" s="10" t="n"/>
      <c r="F475" s="10" t="n"/>
      <c r="G475" s="10" t="n"/>
      <c r="H475" s="10" t="n"/>
      <c r="I475" s="10" t="n"/>
      <c r="J475" s="11">
        <f>IF(COUNT(E475:H475)=0,"",SUM(E475:H475))</f>
        <v/>
      </c>
      <c r="K475" s="12">
        <f>IF(OR(A475="",J475=""),"",IFERROR(J475/VLOOKUP(A475,Summary!$A$5:$C$54,3,FALSE),""))</f>
        <v/>
      </c>
      <c r="L475" s="8" t="n"/>
    </row>
    <row r="476">
      <c r="A476" s="8" t="n"/>
      <c r="B476" s="9" t="n"/>
      <c r="C476" s="8" t="n"/>
      <c r="D476" s="8" t="n"/>
      <c r="E476" s="10" t="n"/>
      <c r="F476" s="10" t="n"/>
      <c r="G476" s="10" t="n"/>
      <c r="H476" s="10" t="n"/>
      <c r="I476" s="10" t="n"/>
      <c r="J476" s="11">
        <f>IF(COUNT(E476:H476)=0,"",SUM(E476:H476))</f>
        <v/>
      </c>
      <c r="K476" s="12">
        <f>IF(OR(A476="",J476=""),"",IFERROR(J476/VLOOKUP(A476,Summary!$A$5:$C$54,3,FALSE),""))</f>
        <v/>
      </c>
      <c r="L476" s="8" t="n"/>
    </row>
    <row r="477">
      <c r="A477" s="8" t="n"/>
      <c r="B477" s="9" t="n"/>
      <c r="C477" s="8" t="n"/>
      <c r="D477" s="8" t="n"/>
      <c r="E477" s="10" t="n"/>
      <c r="F477" s="10" t="n"/>
      <c r="G477" s="10" t="n"/>
      <c r="H477" s="10" t="n"/>
      <c r="I477" s="10" t="n"/>
      <c r="J477" s="11">
        <f>IF(COUNT(E477:H477)=0,"",SUM(E477:H477))</f>
        <v/>
      </c>
      <c r="K477" s="12">
        <f>IF(OR(A477="",J477=""),"",IFERROR(J477/VLOOKUP(A477,Summary!$A$5:$C$54,3,FALSE),""))</f>
        <v/>
      </c>
      <c r="L477" s="8" t="n"/>
    </row>
    <row r="478">
      <c r="A478" s="8" t="n"/>
      <c r="B478" s="9" t="n"/>
      <c r="C478" s="8" t="n"/>
      <c r="D478" s="8" t="n"/>
      <c r="E478" s="10" t="n"/>
      <c r="F478" s="10" t="n"/>
      <c r="G478" s="10" t="n"/>
      <c r="H478" s="10" t="n"/>
      <c r="I478" s="10" t="n"/>
      <c r="J478" s="11">
        <f>IF(COUNT(E478:H478)=0,"",SUM(E478:H478))</f>
        <v/>
      </c>
      <c r="K478" s="12">
        <f>IF(OR(A478="",J478=""),"",IFERROR(J478/VLOOKUP(A478,Summary!$A$5:$C$54,3,FALSE),""))</f>
        <v/>
      </c>
      <c r="L478" s="8" t="n"/>
    </row>
    <row r="479">
      <c r="A479" s="8" t="n"/>
      <c r="B479" s="9" t="n"/>
      <c r="C479" s="8" t="n"/>
      <c r="D479" s="8" t="n"/>
      <c r="E479" s="10" t="n"/>
      <c r="F479" s="10" t="n"/>
      <c r="G479" s="10" t="n"/>
      <c r="H479" s="10" t="n"/>
      <c r="I479" s="10" t="n"/>
      <c r="J479" s="11">
        <f>IF(COUNT(E479:H479)=0,"",SUM(E479:H479))</f>
        <v/>
      </c>
      <c r="K479" s="12">
        <f>IF(OR(A479="",J479=""),"",IFERROR(J479/VLOOKUP(A479,Summary!$A$5:$C$54,3,FALSE),""))</f>
        <v/>
      </c>
      <c r="L479" s="8" t="n"/>
    </row>
    <row r="480">
      <c r="A480" s="8" t="n"/>
      <c r="B480" s="9" t="n"/>
      <c r="C480" s="8" t="n"/>
      <c r="D480" s="8" t="n"/>
      <c r="E480" s="10" t="n"/>
      <c r="F480" s="10" t="n"/>
      <c r="G480" s="10" t="n"/>
      <c r="H480" s="10" t="n"/>
      <c r="I480" s="10" t="n"/>
      <c r="J480" s="11">
        <f>IF(COUNT(E480:H480)=0,"",SUM(E480:H480))</f>
        <v/>
      </c>
      <c r="K480" s="12">
        <f>IF(OR(A480="",J480=""),"",IFERROR(J480/VLOOKUP(A480,Summary!$A$5:$C$54,3,FALSE),""))</f>
        <v/>
      </c>
      <c r="L480" s="8" t="n"/>
    </row>
    <row r="481">
      <c r="A481" s="8" t="n"/>
      <c r="B481" s="9" t="n"/>
      <c r="C481" s="8" t="n"/>
      <c r="D481" s="8" t="n"/>
      <c r="E481" s="10" t="n"/>
      <c r="F481" s="10" t="n"/>
      <c r="G481" s="10" t="n"/>
      <c r="H481" s="10" t="n"/>
      <c r="I481" s="10" t="n"/>
      <c r="J481" s="11">
        <f>IF(COUNT(E481:H481)=0,"",SUM(E481:H481))</f>
        <v/>
      </c>
      <c r="K481" s="12">
        <f>IF(OR(A481="",J481=""),"",IFERROR(J481/VLOOKUP(A481,Summary!$A$5:$C$54,3,FALSE),""))</f>
        <v/>
      </c>
      <c r="L481" s="8" t="n"/>
    </row>
    <row r="482">
      <c r="A482" s="8" t="n"/>
      <c r="B482" s="9" t="n"/>
      <c r="C482" s="8" t="n"/>
      <c r="D482" s="8" t="n"/>
      <c r="E482" s="10" t="n"/>
      <c r="F482" s="10" t="n"/>
      <c r="G482" s="10" t="n"/>
      <c r="H482" s="10" t="n"/>
      <c r="I482" s="10" t="n"/>
      <c r="J482" s="11">
        <f>IF(COUNT(E482:H482)=0,"",SUM(E482:H482))</f>
        <v/>
      </c>
      <c r="K482" s="12">
        <f>IF(OR(A482="",J482=""),"",IFERROR(J482/VLOOKUP(A482,Summary!$A$5:$C$54,3,FALSE),""))</f>
        <v/>
      </c>
      <c r="L482" s="8" t="n"/>
    </row>
    <row r="483">
      <c r="A483" s="8" t="n"/>
      <c r="B483" s="9" t="n"/>
      <c r="C483" s="8" t="n"/>
      <c r="D483" s="8" t="n"/>
      <c r="E483" s="10" t="n"/>
      <c r="F483" s="10" t="n"/>
      <c r="G483" s="10" t="n"/>
      <c r="H483" s="10" t="n"/>
      <c r="I483" s="10" t="n"/>
      <c r="J483" s="11">
        <f>IF(COUNT(E483:H483)=0,"",SUM(E483:H483))</f>
        <v/>
      </c>
      <c r="K483" s="12">
        <f>IF(OR(A483="",J483=""),"",IFERROR(J483/VLOOKUP(A483,Summary!$A$5:$C$54,3,FALSE),""))</f>
        <v/>
      </c>
      <c r="L483" s="8" t="n"/>
    </row>
    <row r="484">
      <c r="A484" s="8" t="n"/>
      <c r="B484" s="9" t="n"/>
      <c r="C484" s="8" t="n"/>
      <c r="D484" s="8" t="n"/>
      <c r="E484" s="10" t="n"/>
      <c r="F484" s="10" t="n"/>
      <c r="G484" s="10" t="n"/>
      <c r="H484" s="10" t="n"/>
      <c r="I484" s="10" t="n"/>
      <c r="J484" s="11">
        <f>IF(COUNT(E484:H484)=0,"",SUM(E484:H484))</f>
        <v/>
      </c>
      <c r="K484" s="12">
        <f>IF(OR(A484="",J484=""),"",IFERROR(J484/VLOOKUP(A484,Summary!$A$5:$C$54,3,FALSE),""))</f>
        <v/>
      </c>
      <c r="L484" s="8" t="n"/>
    </row>
    <row r="485">
      <c r="A485" s="8" t="n"/>
      <c r="B485" s="9" t="n"/>
      <c r="C485" s="8" t="n"/>
      <c r="D485" s="8" t="n"/>
      <c r="E485" s="10" t="n"/>
      <c r="F485" s="10" t="n"/>
      <c r="G485" s="10" t="n"/>
      <c r="H485" s="10" t="n"/>
      <c r="I485" s="10" t="n"/>
      <c r="J485" s="11">
        <f>IF(COUNT(E485:H485)=0,"",SUM(E485:H485))</f>
        <v/>
      </c>
      <c r="K485" s="12">
        <f>IF(OR(A485="",J485=""),"",IFERROR(J485/VLOOKUP(A485,Summary!$A$5:$C$54,3,FALSE),""))</f>
        <v/>
      </c>
      <c r="L485" s="8" t="n"/>
    </row>
    <row r="486">
      <c r="A486" s="8" t="n"/>
      <c r="B486" s="9" t="n"/>
      <c r="C486" s="8" t="n"/>
      <c r="D486" s="8" t="n"/>
      <c r="E486" s="10" t="n"/>
      <c r="F486" s="10" t="n"/>
      <c r="G486" s="10" t="n"/>
      <c r="H486" s="10" t="n"/>
      <c r="I486" s="10" t="n"/>
      <c r="J486" s="11">
        <f>IF(COUNT(E486:H486)=0,"",SUM(E486:H486))</f>
        <v/>
      </c>
      <c r="K486" s="12">
        <f>IF(OR(A486="",J486=""),"",IFERROR(J486/VLOOKUP(A486,Summary!$A$5:$C$54,3,FALSE),""))</f>
        <v/>
      </c>
      <c r="L486" s="8" t="n"/>
    </row>
    <row r="487">
      <c r="A487" s="8" t="n"/>
      <c r="B487" s="9" t="n"/>
      <c r="C487" s="8" t="n"/>
      <c r="D487" s="8" t="n"/>
      <c r="E487" s="10" t="n"/>
      <c r="F487" s="10" t="n"/>
      <c r="G487" s="10" t="n"/>
      <c r="H487" s="10" t="n"/>
      <c r="I487" s="10" t="n"/>
      <c r="J487" s="11">
        <f>IF(COUNT(E487:H487)=0,"",SUM(E487:H487))</f>
        <v/>
      </c>
      <c r="K487" s="12">
        <f>IF(OR(A487="",J487=""),"",IFERROR(J487/VLOOKUP(A487,Summary!$A$5:$C$54,3,FALSE),""))</f>
        <v/>
      </c>
      <c r="L487" s="8" t="n"/>
    </row>
    <row r="488">
      <c r="A488" s="8" t="n"/>
      <c r="B488" s="9" t="n"/>
      <c r="C488" s="8" t="n"/>
      <c r="D488" s="8" t="n"/>
      <c r="E488" s="10" t="n"/>
      <c r="F488" s="10" t="n"/>
      <c r="G488" s="10" t="n"/>
      <c r="H488" s="10" t="n"/>
      <c r="I488" s="10" t="n"/>
      <c r="J488" s="11">
        <f>IF(COUNT(E488:H488)=0,"",SUM(E488:H488))</f>
        <v/>
      </c>
      <c r="K488" s="12">
        <f>IF(OR(A488="",J488=""),"",IFERROR(J488/VLOOKUP(A488,Summary!$A$5:$C$54,3,FALSE),""))</f>
        <v/>
      </c>
      <c r="L488" s="8" t="n"/>
    </row>
    <row r="489">
      <c r="A489" s="8" t="n"/>
      <c r="B489" s="9" t="n"/>
      <c r="C489" s="8" t="n"/>
      <c r="D489" s="8" t="n"/>
      <c r="E489" s="10" t="n"/>
      <c r="F489" s="10" t="n"/>
      <c r="G489" s="10" t="n"/>
      <c r="H489" s="10" t="n"/>
      <c r="I489" s="10" t="n"/>
      <c r="J489" s="11">
        <f>IF(COUNT(E489:H489)=0,"",SUM(E489:H489))</f>
        <v/>
      </c>
      <c r="K489" s="12">
        <f>IF(OR(A489="",J489=""),"",IFERROR(J489/VLOOKUP(A489,Summary!$A$5:$C$54,3,FALSE),""))</f>
        <v/>
      </c>
      <c r="L489" s="8" t="n"/>
    </row>
    <row r="490">
      <c r="A490" s="8" t="n"/>
      <c r="B490" s="9" t="n"/>
      <c r="C490" s="8" t="n"/>
      <c r="D490" s="8" t="n"/>
      <c r="E490" s="10" t="n"/>
      <c r="F490" s="10" t="n"/>
      <c r="G490" s="10" t="n"/>
      <c r="H490" s="10" t="n"/>
      <c r="I490" s="10" t="n"/>
      <c r="J490" s="11">
        <f>IF(COUNT(E490:H490)=0,"",SUM(E490:H490))</f>
        <v/>
      </c>
      <c r="K490" s="12">
        <f>IF(OR(A490="",J490=""),"",IFERROR(J490/VLOOKUP(A490,Summary!$A$5:$C$54,3,FALSE),""))</f>
        <v/>
      </c>
      <c r="L490" s="8" t="n"/>
    </row>
    <row r="491">
      <c r="A491" s="8" t="n"/>
      <c r="B491" s="9" t="n"/>
      <c r="C491" s="8" t="n"/>
      <c r="D491" s="8" t="n"/>
      <c r="E491" s="10" t="n"/>
      <c r="F491" s="10" t="n"/>
      <c r="G491" s="10" t="n"/>
      <c r="H491" s="10" t="n"/>
      <c r="I491" s="10" t="n"/>
      <c r="J491" s="11">
        <f>IF(COUNT(E491:H491)=0,"",SUM(E491:H491))</f>
        <v/>
      </c>
      <c r="K491" s="12">
        <f>IF(OR(A491="",J491=""),"",IFERROR(J491/VLOOKUP(A491,Summary!$A$5:$C$54,3,FALSE),""))</f>
        <v/>
      </c>
      <c r="L491" s="8" t="n"/>
    </row>
    <row r="492">
      <c r="A492" s="8" t="n"/>
      <c r="B492" s="9" t="n"/>
      <c r="C492" s="8" t="n"/>
      <c r="D492" s="8" t="n"/>
      <c r="E492" s="10" t="n"/>
      <c r="F492" s="10" t="n"/>
      <c r="G492" s="10" t="n"/>
      <c r="H492" s="10" t="n"/>
      <c r="I492" s="10" t="n"/>
      <c r="J492" s="11">
        <f>IF(COUNT(E492:H492)=0,"",SUM(E492:H492))</f>
        <v/>
      </c>
      <c r="K492" s="12">
        <f>IF(OR(A492="",J492=""),"",IFERROR(J492/VLOOKUP(A492,Summary!$A$5:$C$54,3,FALSE),""))</f>
        <v/>
      </c>
      <c r="L492" s="8" t="n"/>
    </row>
    <row r="493">
      <c r="A493" s="8" t="n"/>
      <c r="B493" s="9" t="n"/>
      <c r="C493" s="8" t="n"/>
      <c r="D493" s="8" t="n"/>
      <c r="E493" s="10" t="n"/>
      <c r="F493" s="10" t="n"/>
      <c r="G493" s="10" t="n"/>
      <c r="H493" s="10" t="n"/>
      <c r="I493" s="10" t="n"/>
      <c r="J493" s="11">
        <f>IF(COUNT(E493:H493)=0,"",SUM(E493:H493))</f>
        <v/>
      </c>
      <c r="K493" s="12">
        <f>IF(OR(A493="",J493=""),"",IFERROR(J493/VLOOKUP(A493,Summary!$A$5:$C$54,3,FALSE),""))</f>
        <v/>
      </c>
      <c r="L493" s="8" t="n"/>
    </row>
    <row r="494">
      <c r="A494" s="8" t="n"/>
      <c r="B494" s="9" t="n"/>
      <c r="C494" s="8" t="n"/>
      <c r="D494" s="8" t="n"/>
      <c r="E494" s="10" t="n"/>
      <c r="F494" s="10" t="n"/>
      <c r="G494" s="10" t="n"/>
      <c r="H494" s="10" t="n"/>
      <c r="I494" s="10" t="n"/>
      <c r="J494" s="11">
        <f>IF(COUNT(E494:H494)=0,"",SUM(E494:H494))</f>
        <v/>
      </c>
      <c r="K494" s="12">
        <f>IF(OR(A494="",J494=""),"",IFERROR(J494/VLOOKUP(A494,Summary!$A$5:$C$54,3,FALSE),""))</f>
        <v/>
      </c>
      <c r="L494" s="8" t="n"/>
    </row>
    <row r="495">
      <c r="A495" s="8" t="n"/>
      <c r="B495" s="9" t="n"/>
      <c r="C495" s="8" t="n"/>
      <c r="D495" s="8" t="n"/>
      <c r="E495" s="10" t="n"/>
      <c r="F495" s="10" t="n"/>
      <c r="G495" s="10" t="n"/>
      <c r="H495" s="10" t="n"/>
      <c r="I495" s="10" t="n"/>
      <c r="J495" s="11">
        <f>IF(COUNT(E495:H495)=0,"",SUM(E495:H495))</f>
        <v/>
      </c>
      <c r="K495" s="12">
        <f>IF(OR(A495="",J495=""),"",IFERROR(J495/VLOOKUP(A495,Summary!$A$5:$C$54,3,FALSE),""))</f>
        <v/>
      </c>
      <c r="L495" s="8" t="n"/>
    </row>
    <row r="496">
      <c r="A496" s="8" t="n"/>
      <c r="B496" s="9" t="n"/>
      <c r="C496" s="8" t="n"/>
      <c r="D496" s="8" t="n"/>
      <c r="E496" s="10" t="n"/>
      <c r="F496" s="10" t="n"/>
      <c r="G496" s="10" t="n"/>
      <c r="H496" s="10" t="n"/>
      <c r="I496" s="10" t="n"/>
      <c r="J496" s="11">
        <f>IF(COUNT(E496:H496)=0,"",SUM(E496:H496))</f>
        <v/>
      </c>
      <c r="K496" s="12">
        <f>IF(OR(A496="",J496=""),"",IFERROR(J496/VLOOKUP(A496,Summary!$A$5:$C$54,3,FALSE),""))</f>
        <v/>
      </c>
      <c r="L496" s="8" t="n"/>
    </row>
    <row r="497">
      <c r="A497" s="8" t="n"/>
      <c r="B497" s="9" t="n"/>
      <c r="C497" s="8" t="n"/>
      <c r="D497" s="8" t="n"/>
      <c r="E497" s="10" t="n"/>
      <c r="F497" s="10" t="n"/>
      <c r="G497" s="10" t="n"/>
      <c r="H497" s="10" t="n"/>
      <c r="I497" s="10" t="n"/>
      <c r="J497" s="11">
        <f>IF(COUNT(E497:H497)=0,"",SUM(E497:H497))</f>
        <v/>
      </c>
      <c r="K497" s="12">
        <f>IF(OR(A497="",J497=""),"",IFERROR(J497/VLOOKUP(A497,Summary!$A$5:$C$54,3,FALSE),""))</f>
        <v/>
      </c>
      <c r="L497" s="8" t="n"/>
    </row>
    <row r="498">
      <c r="A498" s="8" t="n"/>
      <c r="B498" s="9" t="n"/>
      <c r="C498" s="8" t="n"/>
      <c r="D498" s="8" t="n"/>
      <c r="E498" s="10" t="n"/>
      <c r="F498" s="10" t="n"/>
      <c r="G498" s="10" t="n"/>
      <c r="H498" s="10" t="n"/>
      <c r="I498" s="10" t="n"/>
      <c r="J498" s="11">
        <f>IF(COUNT(E498:H498)=0,"",SUM(E498:H498))</f>
        <v/>
      </c>
      <c r="K498" s="12">
        <f>IF(OR(A498="",J498=""),"",IFERROR(J498/VLOOKUP(A498,Summary!$A$5:$C$54,3,FALSE),""))</f>
        <v/>
      </c>
      <c r="L498" s="8" t="n"/>
    </row>
    <row r="499">
      <c r="A499" s="8" t="n"/>
      <c r="B499" s="9" t="n"/>
      <c r="C499" s="8" t="n"/>
      <c r="D499" s="8" t="n"/>
      <c r="E499" s="10" t="n"/>
      <c r="F499" s="10" t="n"/>
      <c r="G499" s="10" t="n"/>
      <c r="H499" s="10" t="n"/>
      <c r="I499" s="10" t="n"/>
      <c r="J499" s="11">
        <f>IF(COUNT(E499:H499)=0,"",SUM(E499:H499))</f>
        <v/>
      </c>
      <c r="K499" s="12">
        <f>IF(OR(A499="",J499=""),"",IFERROR(J499/VLOOKUP(A499,Summary!$A$5:$C$54,3,FALSE),""))</f>
        <v/>
      </c>
      <c r="L499" s="8" t="n"/>
    </row>
    <row r="500">
      <c r="A500" s="8" t="n"/>
      <c r="B500" s="9" t="n"/>
      <c r="C500" s="8" t="n"/>
      <c r="D500" s="8" t="n"/>
      <c r="E500" s="10" t="n"/>
      <c r="F500" s="10" t="n"/>
      <c r="G500" s="10" t="n"/>
      <c r="H500" s="10" t="n"/>
      <c r="I500" s="10" t="n"/>
      <c r="J500" s="11">
        <f>IF(COUNT(E500:H500)=0,"",SUM(E500:H500))</f>
        <v/>
      </c>
      <c r="K500" s="12">
        <f>IF(OR(A500="",J500=""),"",IFERROR(J500/VLOOKUP(A500,Summary!$A$5:$C$54,3,FALSE),""))</f>
        <v/>
      </c>
      <c r="L500" s="8" t="n"/>
    </row>
  </sheetData>
  <conditionalFormatting sqref="A5:L500">
    <cfRule type="expression" priority="1" dxfId="0">
      <formula>AND(ISNUMBER($K5),$K5&gt;=3)</formula>
    </cfRule>
    <cfRule type="expression" priority="2" dxfId="1">
      <formula>AND(ISNUMBER($K5),$K5&lt;0.5)</formula>
    </cfRule>
  </conditionalFormatting>
  <dataValidations count="1">
    <dataValidation sqref="C5:C500" showDropDown="0" showInputMessage="0" showErrorMessage="0" allowBlank="1" type="list">
      <formula1>"Reel,Carousel,Photo,Story,Live"</formula1>
    </dataValidation>
  </dataValidations>
  <hyperlinks>
    <hyperlink xmlns:r="http://schemas.openxmlformats.org/officeDocument/2006/relationships" ref="B2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16" customWidth="1" min="4" max="4"/>
    <col width="10" customWidth="1" min="5" max="5"/>
    <col width="12" customWidth="1" min="6" max="6"/>
    <col width="13" customWidth="1" min="7" max="7"/>
    <col width="12" customWidth="1" min="8" max="8"/>
    <col width="12" customWidth="1" min="9" max="9"/>
    <col width="12" customWidth="1" min="10" max="10"/>
    <col width="13" customWidth="1" min="11" max="11"/>
  </cols>
  <sheetData>
    <row r="1" ht="24" customHeight="1">
      <c r="B1" s="1" t="inlineStr">
        <is>
          <t>Summary: fills itself in</t>
        </is>
      </c>
    </row>
    <row r="2" ht="24" customHeight="1">
      <c r="B2" s="2" t="inlineStr">
        <is>
          <t>Book a free demo → benchmarksocials.com</t>
        </is>
      </c>
    </row>
    <row r="4" ht="44" customHeight="1">
      <c r="A4" s="7" t="inlineStr">
        <is>
          <t>Account</t>
        </is>
      </c>
      <c r="B4" s="7" t="inlineStr">
        <is>
          <t>Followers (type it)</t>
        </is>
      </c>
      <c r="C4" s="7" t="inlineStr">
        <is>
          <t>Typical post (median engagement)</t>
        </is>
      </c>
      <c r="D4" s="7" t="inlineStr">
        <is>
          <t>Median engagement rate %</t>
        </is>
      </c>
      <c r="E4" s="7" t="inlineStr">
        <is>
          <t>Posts logged</t>
        </is>
      </c>
      <c r="F4" s="7" t="inlineStr">
        <is>
          <t>Posts in last 30 days</t>
        </is>
      </c>
      <c r="G4" s="7" t="inlineStr">
        <is>
          <t>Posts at 3×+ typical</t>
        </is>
      </c>
      <c r="H4" s="7" t="inlineStr">
        <is>
          <t>Median: Reel</t>
        </is>
      </c>
      <c r="I4" s="7" t="inlineStr">
        <is>
          <t>Median: Carousel</t>
        </is>
      </c>
      <c r="J4" s="7" t="inlineStr">
        <is>
          <t>Median: Photo</t>
        </is>
      </c>
      <c r="K4" s="7" t="inlineStr">
        <is>
          <t>Best format</t>
        </is>
      </c>
    </row>
    <row r="5">
      <c r="A5" s="8" t="inlineStr">
        <is>
          <t>@your_brand</t>
        </is>
      </c>
      <c r="B5" s="10" t="n">
        <v>12000</v>
      </c>
      <c r="C5" s="11">
        <f t="array" ref="C5">IF(OR(A5="",COUNTIF(Tracker!$A$5:$A$500,A5)=0),"",MEDIAN(IF((Tracker!$A$5:$A$500=A5)*ISNUMBER(Tracker!$J$5:$J$500),Tracker!$J$5:$J$500)))</f>
        <v/>
      </c>
      <c r="D5" s="13">
        <f>IF(OR(C5="",B5=""),"",C5/B5)</f>
        <v/>
      </c>
      <c r="E5" s="14">
        <f>IF(A5="","",COUNTIF(Tracker!$A$5:$A$500,A5))</f>
        <v/>
      </c>
      <c r="F5" s="14">
        <f>IF(A5="","",COUNTIFS(Tracker!$A$5:$A$500,A5,Tracker!$B$5:$B$500,"&gt;="&amp;(TODAY()-30)))</f>
        <v/>
      </c>
      <c r="G5" s="14">
        <f>IF(A5="","",COUNTIFS(Tracker!$A$5:$A$500,A5,Tracker!$K$5:$K$500,"&gt;=3"))</f>
        <v/>
      </c>
      <c r="H5" s="11">
        <f t="array" ref="H5">IF(OR(A5="",COUNTIFS(Tracker!$A$5:$A$500,A5,Tracker!$C$5:$C$500,"Reel")=0),"",MEDIAN(IF((Tracker!$A$5:$A$500=A5)*(Tracker!$C$5:$C$500="Reel")*ISNUMBER(Tracker!$J$5:$J$500),Tracker!$J$5:$J$500)))</f>
        <v/>
      </c>
      <c r="I5" s="11">
        <f t="array" ref="I5">IF(OR(A5="",COUNTIFS(Tracker!$A$5:$A$500,A5,Tracker!$C$5:$C$500,"Carousel")=0),"",MEDIAN(IF((Tracker!$A$5:$A$500=A5)*(Tracker!$C$5:$C$500="Carousel")*ISNUMBER(Tracker!$J$5:$J$500),Tracker!$J$5:$J$500)))</f>
        <v/>
      </c>
      <c r="J5" s="11">
        <f t="array" ref="J5">IF(OR(A5="",COUNTIFS(Tracker!$A$5:$A$500,A5,Tracker!$C$5:$C$500,"Photo")=0),"",MEDIAN(IF((Tracker!$A$5:$A$500=A5)*(Tracker!$C$5:$C$500="Photo")*ISNUMBER(Tracker!$J$5:$J$500),Tracker!$J$5:$J$500)))</f>
        <v/>
      </c>
      <c r="K5" s="14">
        <f>IF(COUNT(H5:J5)=0,"",SUBSTITUTE(INDEX($H$4:$J$4,MATCH(MAX(H5:J5),H5:J5,0)),"Median: ",""))</f>
        <v/>
      </c>
    </row>
    <row r="6">
      <c r="A6" s="8" t="inlineStr">
        <is>
          <t>@rival_one</t>
        </is>
      </c>
      <c r="B6" s="10" t="n">
        <v>30000</v>
      </c>
      <c r="C6" s="11">
        <f t="array" ref="C6">IF(OR(A6="",COUNTIF(Tracker!$A$5:$A$500,A6)=0),"",MEDIAN(IF((Tracker!$A$5:$A$500=A6)*ISNUMBER(Tracker!$J$5:$J$500),Tracker!$J$5:$J$500)))</f>
        <v/>
      </c>
      <c r="D6" s="13">
        <f>IF(OR(C6="",B6=""),"",C6/B6)</f>
        <v/>
      </c>
      <c r="E6" s="14">
        <f>IF(A6="","",COUNTIF(Tracker!$A$5:$A$500,A6))</f>
        <v/>
      </c>
      <c r="F6" s="14">
        <f>IF(A6="","",COUNTIFS(Tracker!$A$5:$A$500,A6,Tracker!$B$5:$B$500,"&gt;="&amp;(TODAY()-30)))</f>
        <v/>
      </c>
      <c r="G6" s="14">
        <f>IF(A6="","",COUNTIFS(Tracker!$A$5:$A$500,A6,Tracker!$K$5:$K$500,"&gt;=3"))</f>
        <v/>
      </c>
      <c r="H6" s="11">
        <f t="array" ref="H6">IF(OR(A6="",COUNTIFS(Tracker!$A$5:$A$500,A6,Tracker!$C$5:$C$500,"Reel")=0),"",MEDIAN(IF((Tracker!$A$5:$A$500=A6)*(Tracker!$C$5:$C$500="Reel")*ISNUMBER(Tracker!$J$5:$J$500),Tracker!$J$5:$J$500)))</f>
        <v/>
      </c>
      <c r="I6" s="11">
        <f t="array" ref="I6">IF(OR(A6="",COUNTIFS(Tracker!$A$5:$A$500,A6,Tracker!$C$5:$C$500,"Carousel")=0),"",MEDIAN(IF((Tracker!$A$5:$A$500=A6)*(Tracker!$C$5:$C$500="Carousel")*ISNUMBER(Tracker!$J$5:$J$500),Tracker!$J$5:$J$500)))</f>
        <v/>
      </c>
      <c r="J6" s="11">
        <f t="array" ref="J6">IF(OR(A6="",COUNTIFS(Tracker!$A$5:$A$500,A6,Tracker!$C$5:$C$500,"Photo")=0),"",MEDIAN(IF((Tracker!$A$5:$A$500=A6)*(Tracker!$C$5:$C$500="Photo")*ISNUMBER(Tracker!$J$5:$J$500),Tracker!$J$5:$J$500)))</f>
        <v/>
      </c>
      <c r="K6" s="14">
        <f>IF(COUNT(H6:J6)=0,"",SUBSTITUTE(INDEX($H$4:$J$4,MATCH(MAX(H6:J6),H6:J6,0)),"Median: ",""))</f>
        <v/>
      </c>
    </row>
    <row r="7">
      <c r="A7" s="8" t="inlineStr">
        <is>
          <t>@rival_two</t>
        </is>
      </c>
      <c r="B7" s="10" t="n"/>
      <c r="C7" s="11">
        <f t="array" ref="C7">IF(OR(A7="",COUNTIF(Tracker!$A$5:$A$500,A7)=0),"",MEDIAN(IF((Tracker!$A$5:$A$500=A7)*ISNUMBER(Tracker!$J$5:$J$500),Tracker!$J$5:$J$500)))</f>
        <v/>
      </c>
      <c r="D7" s="13">
        <f>IF(OR(C7="",B7=""),"",C7/B7)</f>
        <v/>
      </c>
      <c r="E7" s="14">
        <f>IF(A7="","",COUNTIF(Tracker!$A$5:$A$500,A7))</f>
        <v/>
      </c>
      <c r="F7" s="14">
        <f>IF(A7="","",COUNTIFS(Tracker!$A$5:$A$500,A7,Tracker!$B$5:$B$500,"&gt;="&amp;(TODAY()-30)))</f>
        <v/>
      </c>
      <c r="G7" s="14">
        <f>IF(A7="","",COUNTIFS(Tracker!$A$5:$A$500,A7,Tracker!$K$5:$K$500,"&gt;=3"))</f>
        <v/>
      </c>
      <c r="H7" s="11">
        <f t="array" ref="H7">IF(OR(A7="",COUNTIFS(Tracker!$A$5:$A$500,A7,Tracker!$C$5:$C$500,"Reel")=0),"",MEDIAN(IF((Tracker!$A$5:$A$500=A7)*(Tracker!$C$5:$C$500="Reel")*ISNUMBER(Tracker!$J$5:$J$500),Tracker!$J$5:$J$500)))</f>
        <v/>
      </c>
      <c r="I7" s="11">
        <f t="array" ref="I7">IF(OR(A7="",COUNTIFS(Tracker!$A$5:$A$500,A7,Tracker!$C$5:$C$500,"Carousel")=0),"",MEDIAN(IF((Tracker!$A$5:$A$500=A7)*(Tracker!$C$5:$C$500="Carousel")*ISNUMBER(Tracker!$J$5:$J$500),Tracker!$J$5:$J$500)))</f>
        <v/>
      </c>
      <c r="J7" s="11">
        <f t="array" ref="J7">IF(OR(A7="",COUNTIFS(Tracker!$A$5:$A$500,A7,Tracker!$C$5:$C$500,"Photo")=0),"",MEDIAN(IF((Tracker!$A$5:$A$500=A7)*(Tracker!$C$5:$C$500="Photo")*ISNUMBER(Tracker!$J$5:$J$500),Tracker!$J$5:$J$500)))</f>
        <v/>
      </c>
      <c r="K7" s="14">
        <f>IF(COUNT(H7:J7)=0,"",SUBSTITUTE(INDEX($H$4:$J$4,MATCH(MAX(H7:J7),H7:J7,0)),"Median: ",""))</f>
        <v/>
      </c>
    </row>
    <row r="8">
      <c r="A8" s="8" t="inlineStr">
        <is>
          <t>@rival_three</t>
        </is>
      </c>
      <c r="B8" s="10" t="n"/>
      <c r="C8" s="11">
        <f t="array" ref="C8">IF(OR(A8="",COUNTIF(Tracker!$A$5:$A$500,A8)=0),"",MEDIAN(IF((Tracker!$A$5:$A$500=A8)*ISNUMBER(Tracker!$J$5:$J$500),Tracker!$J$5:$J$500)))</f>
        <v/>
      </c>
      <c r="D8" s="13">
        <f>IF(OR(C8="",B8=""),"",C8/B8)</f>
        <v/>
      </c>
      <c r="E8" s="14">
        <f>IF(A8="","",COUNTIF(Tracker!$A$5:$A$500,A8))</f>
        <v/>
      </c>
      <c r="F8" s="14">
        <f>IF(A8="","",COUNTIFS(Tracker!$A$5:$A$500,A8,Tracker!$B$5:$B$500,"&gt;="&amp;(TODAY()-30)))</f>
        <v/>
      </c>
      <c r="G8" s="14">
        <f>IF(A8="","",COUNTIFS(Tracker!$A$5:$A$500,A8,Tracker!$K$5:$K$500,"&gt;=3"))</f>
        <v/>
      </c>
      <c r="H8" s="11">
        <f t="array" ref="H8">IF(OR(A8="",COUNTIFS(Tracker!$A$5:$A$500,A8,Tracker!$C$5:$C$500,"Reel")=0),"",MEDIAN(IF((Tracker!$A$5:$A$500=A8)*(Tracker!$C$5:$C$500="Reel")*ISNUMBER(Tracker!$J$5:$J$500),Tracker!$J$5:$J$500)))</f>
        <v/>
      </c>
      <c r="I8" s="11">
        <f t="array" ref="I8">IF(OR(A8="",COUNTIFS(Tracker!$A$5:$A$500,A8,Tracker!$C$5:$C$500,"Carousel")=0),"",MEDIAN(IF((Tracker!$A$5:$A$500=A8)*(Tracker!$C$5:$C$500="Carousel")*ISNUMBER(Tracker!$J$5:$J$500),Tracker!$J$5:$J$500)))</f>
        <v/>
      </c>
      <c r="J8" s="11">
        <f t="array" ref="J8">IF(OR(A8="",COUNTIFS(Tracker!$A$5:$A$500,A8,Tracker!$C$5:$C$500,"Photo")=0),"",MEDIAN(IF((Tracker!$A$5:$A$500=A8)*(Tracker!$C$5:$C$500="Photo")*ISNUMBER(Tracker!$J$5:$J$500),Tracker!$J$5:$J$500)))</f>
        <v/>
      </c>
      <c r="K8" s="14">
        <f>IF(COUNT(H8:J8)=0,"",SUBSTITUTE(INDEX($H$4:$J$4,MATCH(MAX(H8:J8),H8:J8,0)),"Median: ",""))</f>
        <v/>
      </c>
    </row>
    <row r="9">
      <c r="A9" s="8" t="n"/>
      <c r="B9" s="10" t="n"/>
      <c r="C9" s="11">
        <f t="array" ref="C9">IF(OR(A9="",COUNTIF(Tracker!$A$5:$A$500,A9)=0),"",MEDIAN(IF((Tracker!$A$5:$A$500=A9)*ISNUMBER(Tracker!$J$5:$J$500),Tracker!$J$5:$J$500)))</f>
        <v/>
      </c>
      <c r="D9" s="13">
        <f>IF(OR(C9="",B9=""),"",C9/B9)</f>
        <v/>
      </c>
      <c r="E9" s="14">
        <f>IF(A9="","",COUNTIF(Tracker!$A$5:$A$500,A9))</f>
        <v/>
      </c>
      <c r="F9" s="14">
        <f>IF(A9="","",COUNTIFS(Tracker!$A$5:$A$500,A9,Tracker!$B$5:$B$500,"&gt;="&amp;(TODAY()-30)))</f>
        <v/>
      </c>
      <c r="G9" s="14">
        <f>IF(A9="","",COUNTIFS(Tracker!$A$5:$A$500,A9,Tracker!$K$5:$K$500,"&gt;=3"))</f>
        <v/>
      </c>
      <c r="H9" s="11">
        <f t="array" ref="H9">IF(OR(A9="",COUNTIFS(Tracker!$A$5:$A$500,A9,Tracker!$C$5:$C$500,"Reel")=0),"",MEDIAN(IF((Tracker!$A$5:$A$500=A9)*(Tracker!$C$5:$C$500="Reel")*ISNUMBER(Tracker!$J$5:$J$500),Tracker!$J$5:$J$500)))</f>
        <v/>
      </c>
      <c r="I9" s="11">
        <f t="array" ref="I9">IF(OR(A9="",COUNTIFS(Tracker!$A$5:$A$500,A9,Tracker!$C$5:$C$500,"Carousel")=0),"",MEDIAN(IF((Tracker!$A$5:$A$500=A9)*(Tracker!$C$5:$C$500="Carousel")*ISNUMBER(Tracker!$J$5:$J$500),Tracker!$J$5:$J$500)))</f>
        <v/>
      </c>
      <c r="J9" s="11">
        <f t="array" ref="J9">IF(OR(A9="",COUNTIFS(Tracker!$A$5:$A$500,A9,Tracker!$C$5:$C$500,"Photo")=0),"",MEDIAN(IF((Tracker!$A$5:$A$500=A9)*(Tracker!$C$5:$C$500="Photo")*ISNUMBER(Tracker!$J$5:$J$500),Tracker!$J$5:$J$500)))</f>
        <v/>
      </c>
      <c r="K9" s="14">
        <f>IF(COUNT(H9:J9)=0,"",SUBSTITUTE(INDEX($H$4:$J$4,MATCH(MAX(H9:J9),H9:J9,0)),"Median: ",""))</f>
        <v/>
      </c>
    </row>
    <row r="10">
      <c r="A10" s="8" t="n"/>
      <c r="B10" s="10" t="n"/>
      <c r="C10" s="11">
        <f t="array" ref="C10">IF(OR(A10="",COUNTIF(Tracker!$A$5:$A$500,A10)=0),"",MEDIAN(IF((Tracker!$A$5:$A$500=A10)*ISNUMBER(Tracker!$J$5:$J$500),Tracker!$J$5:$J$500)))</f>
        <v/>
      </c>
      <c r="D10" s="13">
        <f>IF(OR(C10="",B10=""),"",C10/B10)</f>
        <v/>
      </c>
      <c r="E10" s="14">
        <f>IF(A10="","",COUNTIF(Tracker!$A$5:$A$500,A10))</f>
        <v/>
      </c>
      <c r="F10" s="14">
        <f>IF(A10="","",COUNTIFS(Tracker!$A$5:$A$500,A10,Tracker!$B$5:$B$500,"&gt;="&amp;(TODAY()-30)))</f>
        <v/>
      </c>
      <c r="G10" s="14">
        <f>IF(A10="","",COUNTIFS(Tracker!$A$5:$A$500,A10,Tracker!$K$5:$K$500,"&gt;=3"))</f>
        <v/>
      </c>
      <c r="H10" s="11">
        <f t="array" ref="H10">IF(OR(A10="",COUNTIFS(Tracker!$A$5:$A$500,A10,Tracker!$C$5:$C$500,"Reel")=0),"",MEDIAN(IF((Tracker!$A$5:$A$500=A10)*(Tracker!$C$5:$C$500="Reel")*ISNUMBER(Tracker!$J$5:$J$500),Tracker!$J$5:$J$500)))</f>
        <v/>
      </c>
      <c r="I10" s="11">
        <f t="array" ref="I10">IF(OR(A10="",COUNTIFS(Tracker!$A$5:$A$500,A10,Tracker!$C$5:$C$500,"Carousel")=0),"",MEDIAN(IF((Tracker!$A$5:$A$500=A10)*(Tracker!$C$5:$C$500="Carousel")*ISNUMBER(Tracker!$J$5:$J$500),Tracker!$J$5:$J$500)))</f>
        <v/>
      </c>
      <c r="J10" s="11">
        <f t="array" ref="J10">IF(OR(A10="",COUNTIFS(Tracker!$A$5:$A$500,A10,Tracker!$C$5:$C$500,"Photo")=0),"",MEDIAN(IF((Tracker!$A$5:$A$500=A10)*(Tracker!$C$5:$C$500="Photo")*ISNUMBER(Tracker!$J$5:$J$500),Tracker!$J$5:$J$500)))</f>
        <v/>
      </c>
      <c r="K10" s="14">
        <f>IF(COUNT(H10:J10)=0,"",SUBSTITUTE(INDEX($H$4:$J$4,MATCH(MAX(H10:J10),H10:J10,0)),"Median: ",""))</f>
        <v/>
      </c>
    </row>
    <row r="11">
      <c r="A11" s="8" t="n"/>
      <c r="B11" s="10" t="n"/>
      <c r="C11" s="11">
        <f t="array" ref="C11">IF(OR(A11="",COUNTIF(Tracker!$A$5:$A$500,A11)=0),"",MEDIAN(IF((Tracker!$A$5:$A$500=A11)*ISNUMBER(Tracker!$J$5:$J$500),Tracker!$J$5:$J$500)))</f>
        <v/>
      </c>
      <c r="D11" s="13">
        <f>IF(OR(C11="",B11=""),"",C11/B11)</f>
        <v/>
      </c>
      <c r="E11" s="14">
        <f>IF(A11="","",COUNTIF(Tracker!$A$5:$A$500,A11))</f>
        <v/>
      </c>
      <c r="F11" s="14">
        <f>IF(A11="","",COUNTIFS(Tracker!$A$5:$A$500,A11,Tracker!$B$5:$B$500,"&gt;="&amp;(TODAY()-30)))</f>
        <v/>
      </c>
      <c r="G11" s="14">
        <f>IF(A11="","",COUNTIFS(Tracker!$A$5:$A$500,A11,Tracker!$K$5:$K$500,"&gt;=3"))</f>
        <v/>
      </c>
      <c r="H11" s="11">
        <f t="array" ref="H11">IF(OR(A11="",COUNTIFS(Tracker!$A$5:$A$500,A11,Tracker!$C$5:$C$500,"Reel")=0),"",MEDIAN(IF((Tracker!$A$5:$A$500=A11)*(Tracker!$C$5:$C$500="Reel")*ISNUMBER(Tracker!$J$5:$J$500),Tracker!$J$5:$J$500)))</f>
        <v/>
      </c>
      <c r="I11" s="11">
        <f t="array" ref="I11">IF(OR(A11="",COUNTIFS(Tracker!$A$5:$A$500,A11,Tracker!$C$5:$C$500,"Carousel")=0),"",MEDIAN(IF((Tracker!$A$5:$A$500=A11)*(Tracker!$C$5:$C$500="Carousel")*ISNUMBER(Tracker!$J$5:$J$500),Tracker!$J$5:$J$500)))</f>
        <v/>
      </c>
      <c r="J11" s="11">
        <f t="array" ref="J11">IF(OR(A11="",COUNTIFS(Tracker!$A$5:$A$500,A11,Tracker!$C$5:$C$500,"Photo")=0),"",MEDIAN(IF((Tracker!$A$5:$A$500=A11)*(Tracker!$C$5:$C$500="Photo")*ISNUMBER(Tracker!$J$5:$J$500),Tracker!$J$5:$J$500)))</f>
        <v/>
      </c>
      <c r="K11" s="14">
        <f>IF(COUNT(H11:J11)=0,"",SUBSTITUTE(INDEX($H$4:$J$4,MATCH(MAX(H11:J11),H11:J11,0)),"Median: ",""))</f>
        <v/>
      </c>
    </row>
    <row r="12">
      <c r="A12" s="8" t="n"/>
      <c r="B12" s="10" t="n"/>
      <c r="C12" s="11">
        <f t="array" ref="C12">IF(OR(A12="",COUNTIF(Tracker!$A$5:$A$500,A12)=0),"",MEDIAN(IF((Tracker!$A$5:$A$500=A12)*ISNUMBER(Tracker!$J$5:$J$500),Tracker!$J$5:$J$500)))</f>
        <v/>
      </c>
      <c r="D12" s="13">
        <f>IF(OR(C12="",B12=""),"",C12/B12)</f>
        <v/>
      </c>
      <c r="E12" s="14">
        <f>IF(A12="","",COUNTIF(Tracker!$A$5:$A$500,A12))</f>
        <v/>
      </c>
      <c r="F12" s="14">
        <f>IF(A12="","",COUNTIFS(Tracker!$A$5:$A$500,A12,Tracker!$B$5:$B$500,"&gt;="&amp;(TODAY()-30)))</f>
        <v/>
      </c>
      <c r="G12" s="14">
        <f>IF(A12="","",COUNTIFS(Tracker!$A$5:$A$500,A12,Tracker!$K$5:$K$500,"&gt;=3"))</f>
        <v/>
      </c>
      <c r="H12" s="11">
        <f t="array" ref="H12">IF(OR(A12="",COUNTIFS(Tracker!$A$5:$A$500,A12,Tracker!$C$5:$C$500,"Reel")=0),"",MEDIAN(IF((Tracker!$A$5:$A$500=A12)*(Tracker!$C$5:$C$500="Reel")*ISNUMBER(Tracker!$J$5:$J$500),Tracker!$J$5:$J$500)))</f>
        <v/>
      </c>
      <c r="I12" s="11">
        <f t="array" ref="I12">IF(OR(A12="",COUNTIFS(Tracker!$A$5:$A$500,A12,Tracker!$C$5:$C$500,"Carousel")=0),"",MEDIAN(IF((Tracker!$A$5:$A$500=A12)*(Tracker!$C$5:$C$500="Carousel")*ISNUMBER(Tracker!$J$5:$J$500),Tracker!$J$5:$J$500)))</f>
        <v/>
      </c>
      <c r="J12" s="11">
        <f t="array" ref="J12">IF(OR(A12="",COUNTIFS(Tracker!$A$5:$A$500,A12,Tracker!$C$5:$C$500,"Photo")=0),"",MEDIAN(IF((Tracker!$A$5:$A$500=A12)*(Tracker!$C$5:$C$500="Photo")*ISNUMBER(Tracker!$J$5:$J$500),Tracker!$J$5:$J$500)))</f>
        <v/>
      </c>
      <c r="K12" s="14">
        <f>IF(COUNT(H12:J12)=0,"",SUBSTITUTE(INDEX($H$4:$J$4,MATCH(MAX(H12:J12),H12:J12,0)),"Median: ",""))</f>
        <v/>
      </c>
    </row>
    <row r="13">
      <c r="A13" s="8" t="n"/>
      <c r="B13" s="10" t="n"/>
      <c r="C13" s="11">
        <f t="array" ref="C13">IF(OR(A13="",COUNTIF(Tracker!$A$5:$A$500,A13)=0),"",MEDIAN(IF((Tracker!$A$5:$A$500=A13)*ISNUMBER(Tracker!$J$5:$J$500),Tracker!$J$5:$J$500)))</f>
        <v/>
      </c>
      <c r="D13" s="13">
        <f>IF(OR(C13="",B13=""),"",C13/B13)</f>
        <v/>
      </c>
      <c r="E13" s="14">
        <f>IF(A13="","",COUNTIF(Tracker!$A$5:$A$500,A13))</f>
        <v/>
      </c>
      <c r="F13" s="14">
        <f>IF(A13="","",COUNTIFS(Tracker!$A$5:$A$500,A13,Tracker!$B$5:$B$500,"&gt;="&amp;(TODAY()-30)))</f>
        <v/>
      </c>
      <c r="G13" s="14">
        <f>IF(A13="","",COUNTIFS(Tracker!$A$5:$A$500,A13,Tracker!$K$5:$K$500,"&gt;=3"))</f>
        <v/>
      </c>
      <c r="H13" s="11">
        <f t="array" ref="H13">IF(OR(A13="",COUNTIFS(Tracker!$A$5:$A$500,A13,Tracker!$C$5:$C$500,"Reel")=0),"",MEDIAN(IF((Tracker!$A$5:$A$500=A13)*(Tracker!$C$5:$C$500="Reel")*ISNUMBER(Tracker!$J$5:$J$500),Tracker!$J$5:$J$500)))</f>
        <v/>
      </c>
      <c r="I13" s="11">
        <f t="array" ref="I13">IF(OR(A13="",COUNTIFS(Tracker!$A$5:$A$500,A13,Tracker!$C$5:$C$500,"Carousel")=0),"",MEDIAN(IF((Tracker!$A$5:$A$500=A13)*(Tracker!$C$5:$C$500="Carousel")*ISNUMBER(Tracker!$J$5:$J$500),Tracker!$J$5:$J$500)))</f>
        <v/>
      </c>
      <c r="J13" s="11">
        <f t="array" ref="J13">IF(OR(A13="",COUNTIFS(Tracker!$A$5:$A$500,A13,Tracker!$C$5:$C$500,"Photo")=0),"",MEDIAN(IF((Tracker!$A$5:$A$500=A13)*(Tracker!$C$5:$C$500="Photo")*ISNUMBER(Tracker!$J$5:$J$500),Tracker!$J$5:$J$500)))</f>
        <v/>
      </c>
      <c r="K13" s="14">
        <f>IF(COUNT(H13:J13)=0,"",SUBSTITUTE(INDEX($H$4:$J$4,MATCH(MAX(H13:J13),H13:J13,0)),"Median: ",""))</f>
        <v/>
      </c>
    </row>
    <row r="14">
      <c r="A14" s="8" t="n"/>
      <c r="B14" s="10" t="n"/>
      <c r="C14" s="11">
        <f t="array" ref="C14">IF(OR(A14="",COUNTIF(Tracker!$A$5:$A$500,A14)=0),"",MEDIAN(IF((Tracker!$A$5:$A$500=A14)*ISNUMBER(Tracker!$J$5:$J$500),Tracker!$J$5:$J$500)))</f>
        <v/>
      </c>
      <c r="D14" s="13">
        <f>IF(OR(C14="",B14=""),"",C14/B14)</f>
        <v/>
      </c>
      <c r="E14" s="14">
        <f>IF(A14="","",COUNTIF(Tracker!$A$5:$A$500,A14))</f>
        <v/>
      </c>
      <c r="F14" s="14">
        <f>IF(A14="","",COUNTIFS(Tracker!$A$5:$A$500,A14,Tracker!$B$5:$B$500,"&gt;="&amp;(TODAY()-30)))</f>
        <v/>
      </c>
      <c r="G14" s="14">
        <f>IF(A14="","",COUNTIFS(Tracker!$A$5:$A$500,A14,Tracker!$K$5:$K$500,"&gt;=3"))</f>
        <v/>
      </c>
      <c r="H14" s="11">
        <f t="array" ref="H14">IF(OR(A14="",COUNTIFS(Tracker!$A$5:$A$500,A14,Tracker!$C$5:$C$500,"Reel")=0),"",MEDIAN(IF((Tracker!$A$5:$A$500=A14)*(Tracker!$C$5:$C$500="Reel")*ISNUMBER(Tracker!$J$5:$J$500),Tracker!$J$5:$J$500)))</f>
        <v/>
      </c>
      <c r="I14" s="11">
        <f t="array" ref="I14">IF(OR(A14="",COUNTIFS(Tracker!$A$5:$A$500,A14,Tracker!$C$5:$C$500,"Carousel")=0),"",MEDIAN(IF((Tracker!$A$5:$A$500=A14)*(Tracker!$C$5:$C$500="Carousel")*ISNUMBER(Tracker!$J$5:$J$500),Tracker!$J$5:$J$500)))</f>
        <v/>
      </c>
      <c r="J14" s="11">
        <f t="array" ref="J14">IF(OR(A14="",COUNTIFS(Tracker!$A$5:$A$500,A14,Tracker!$C$5:$C$500,"Photo")=0),"",MEDIAN(IF((Tracker!$A$5:$A$500=A14)*(Tracker!$C$5:$C$500="Photo")*ISNUMBER(Tracker!$J$5:$J$500),Tracker!$J$5:$J$500)))</f>
        <v/>
      </c>
      <c r="K14" s="14">
        <f>IF(COUNT(H14:J14)=0,"",SUBSTITUTE(INDEX($H$4:$J$4,MATCH(MAX(H14:J14),H14:J14,0)),"Median: ",""))</f>
        <v/>
      </c>
    </row>
    <row r="15">
      <c r="A15" s="8" t="n"/>
      <c r="B15" s="10" t="n"/>
      <c r="C15" s="11">
        <f t="array" ref="C15">IF(OR(A15="",COUNTIF(Tracker!$A$5:$A$500,A15)=0),"",MEDIAN(IF((Tracker!$A$5:$A$500=A15)*ISNUMBER(Tracker!$J$5:$J$500),Tracker!$J$5:$J$500)))</f>
        <v/>
      </c>
      <c r="D15" s="13">
        <f>IF(OR(C15="",B15=""),"",C15/B15)</f>
        <v/>
      </c>
      <c r="E15" s="14">
        <f>IF(A15="","",COUNTIF(Tracker!$A$5:$A$500,A15))</f>
        <v/>
      </c>
      <c r="F15" s="14">
        <f>IF(A15="","",COUNTIFS(Tracker!$A$5:$A$500,A15,Tracker!$B$5:$B$500,"&gt;="&amp;(TODAY()-30)))</f>
        <v/>
      </c>
      <c r="G15" s="14">
        <f>IF(A15="","",COUNTIFS(Tracker!$A$5:$A$500,A15,Tracker!$K$5:$K$500,"&gt;=3"))</f>
        <v/>
      </c>
      <c r="H15" s="11">
        <f t="array" ref="H15">IF(OR(A15="",COUNTIFS(Tracker!$A$5:$A$500,A15,Tracker!$C$5:$C$500,"Reel")=0),"",MEDIAN(IF((Tracker!$A$5:$A$500=A15)*(Tracker!$C$5:$C$500="Reel")*ISNUMBER(Tracker!$J$5:$J$500),Tracker!$J$5:$J$500)))</f>
        <v/>
      </c>
      <c r="I15" s="11">
        <f t="array" ref="I15">IF(OR(A15="",COUNTIFS(Tracker!$A$5:$A$500,A15,Tracker!$C$5:$C$500,"Carousel")=0),"",MEDIAN(IF((Tracker!$A$5:$A$500=A15)*(Tracker!$C$5:$C$500="Carousel")*ISNUMBER(Tracker!$J$5:$J$500),Tracker!$J$5:$J$500)))</f>
        <v/>
      </c>
      <c r="J15" s="11">
        <f t="array" ref="J15">IF(OR(A15="",COUNTIFS(Tracker!$A$5:$A$500,A15,Tracker!$C$5:$C$500,"Photo")=0),"",MEDIAN(IF((Tracker!$A$5:$A$500=A15)*(Tracker!$C$5:$C$500="Photo")*ISNUMBER(Tracker!$J$5:$J$500),Tracker!$J$5:$J$500)))</f>
        <v/>
      </c>
      <c r="K15" s="14">
        <f>IF(COUNT(H15:J15)=0,"",SUBSTITUTE(INDEX($H$4:$J$4,MATCH(MAX(H15:J15),H15:J15,0)),"Median: ",""))</f>
        <v/>
      </c>
    </row>
    <row r="16">
      <c r="A16" s="8" t="n"/>
      <c r="B16" s="10" t="n"/>
      <c r="C16" s="11">
        <f t="array" ref="C16">IF(OR(A16="",COUNTIF(Tracker!$A$5:$A$500,A16)=0),"",MEDIAN(IF((Tracker!$A$5:$A$500=A16)*ISNUMBER(Tracker!$J$5:$J$500),Tracker!$J$5:$J$500)))</f>
        <v/>
      </c>
      <c r="D16" s="13">
        <f>IF(OR(C16="",B16=""),"",C16/B16)</f>
        <v/>
      </c>
      <c r="E16" s="14">
        <f>IF(A16="","",COUNTIF(Tracker!$A$5:$A$500,A16))</f>
        <v/>
      </c>
      <c r="F16" s="14">
        <f>IF(A16="","",COUNTIFS(Tracker!$A$5:$A$500,A16,Tracker!$B$5:$B$500,"&gt;="&amp;(TODAY()-30)))</f>
        <v/>
      </c>
      <c r="G16" s="14">
        <f>IF(A16="","",COUNTIFS(Tracker!$A$5:$A$500,A16,Tracker!$K$5:$K$500,"&gt;=3"))</f>
        <v/>
      </c>
      <c r="H16" s="11">
        <f t="array" ref="H16">IF(OR(A16="",COUNTIFS(Tracker!$A$5:$A$500,A16,Tracker!$C$5:$C$500,"Reel")=0),"",MEDIAN(IF((Tracker!$A$5:$A$500=A16)*(Tracker!$C$5:$C$500="Reel")*ISNUMBER(Tracker!$J$5:$J$500),Tracker!$J$5:$J$500)))</f>
        <v/>
      </c>
      <c r="I16" s="11">
        <f t="array" ref="I16">IF(OR(A16="",COUNTIFS(Tracker!$A$5:$A$500,A16,Tracker!$C$5:$C$500,"Carousel")=0),"",MEDIAN(IF((Tracker!$A$5:$A$500=A16)*(Tracker!$C$5:$C$500="Carousel")*ISNUMBER(Tracker!$J$5:$J$500),Tracker!$J$5:$J$500)))</f>
        <v/>
      </c>
      <c r="J16" s="11">
        <f t="array" ref="J16">IF(OR(A16="",COUNTIFS(Tracker!$A$5:$A$500,A16,Tracker!$C$5:$C$500,"Photo")=0),"",MEDIAN(IF((Tracker!$A$5:$A$500=A16)*(Tracker!$C$5:$C$500="Photo")*ISNUMBER(Tracker!$J$5:$J$500),Tracker!$J$5:$J$500)))</f>
        <v/>
      </c>
      <c r="K16" s="14">
        <f>IF(COUNT(H16:J16)=0,"",SUBSTITUTE(INDEX($H$4:$J$4,MATCH(MAX(H16:J16),H16:J16,0)),"Median: ",""))</f>
        <v/>
      </c>
    </row>
    <row r="17">
      <c r="A17" s="8" t="n"/>
      <c r="B17" s="10" t="n"/>
      <c r="C17" s="11">
        <f t="array" ref="C17">IF(OR(A17="",COUNTIF(Tracker!$A$5:$A$500,A17)=0),"",MEDIAN(IF((Tracker!$A$5:$A$500=A17)*ISNUMBER(Tracker!$J$5:$J$500),Tracker!$J$5:$J$500)))</f>
        <v/>
      </c>
      <c r="D17" s="13">
        <f>IF(OR(C17="",B17=""),"",C17/B17)</f>
        <v/>
      </c>
      <c r="E17" s="14">
        <f>IF(A17="","",COUNTIF(Tracker!$A$5:$A$500,A17))</f>
        <v/>
      </c>
      <c r="F17" s="14">
        <f>IF(A17="","",COUNTIFS(Tracker!$A$5:$A$500,A17,Tracker!$B$5:$B$500,"&gt;="&amp;(TODAY()-30)))</f>
        <v/>
      </c>
      <c r="G17" s="14">
        <f>IF(A17="","",COUNTIFS(Tracker!$A$5:$A$500,A17,Tracker!$K$5:$K$500,"&gt;=3"))</f>
        <v/>
      </c>
      <c r="H17" s="11">
        <f t="array" ref="H17">IF(OR(A17="",COUNTIFS(Tracker!$A$5:$A$500,A17,Tracker!$C$5:$C$500,"Reel")=0),"",MEDIAN(IF((Tracker!$A$5:$A$500=A17)*(Tracker!$C$5:$C$500="Reel")*ISNUMBER(Tracker!$J$5:$J$500),Tracker!$J$5:$J$500)))</f>
        <v/>
      </c>
      <c r="I17" s="11">
        <f t="array" ref="I17">IF(OR(A17="",COUNTIFS(Tracker!$A$5:$A$500,A17,Tracker!$C$5:$C$500,"Carousel")=0),"",MEDIAN(IF((Tracker!$A$5:$A$500=A17)*(Tracker!$C$5:$C$500="Carousel")*ISNUMBER(Tracker!$J$5:$J$500),Tracker!$J$5:$J$500)))</f>
        <v/>
      </c>
      <c r="J17" s="11">
        <f t="array" ref="J17">IF(OR(A17="",COUNTIFS(Tracker!$A$5:$A$500,A17,Tracker!$C$5:$C$500,"Photo")=0),"",MEDIAN(IF((Tracker!$A$5:$A$500=A17)*(Tracker!$C$5:$C$500="Photo")*ISNUMBER(Tracker!$J$5:$J$500),Tracker!$J$5:$J$500)))</f>
        <v/>
      </c>
      <c r="K17" s="14">
        <f>IF(COUNT(H17:J17)=0,"",SUBSTITUTE(INDEX($H$4:$J$4,MATCH(MAX(H17:J17),H17:J17,0)),"Median: ",""))</f>
        <v/>
      </c>
    </row>
    <row r="18">
      <c r="A18" s="8" t="n"/>
      <c r="B18" s="10" t="n"/>
      <c r="C18" s="11">
        <f t="array" ref="C18">IF(OR(A18="",COUNTIF(Tracker!$A$5:$A$500,A18)=0),"",MEDIAN(IF((Tracker!$A$5:$A$500=A18)*ISNUMBER(Tracker!$J$5:$J$500),Tracker!$J$5:$J$500)))</f>
        <v/>
      </c>
      <c r="D18" s="13">
        <f>IF(OR(C18="",B18=""),"",C18/B18)</f>
        <v/>
      </c>
      <c r="E18" s="14">
        <f>IF(A18="","",COUNTIF(Tracker!$A$5:$A$500,A18))</f>
        <v/>
      </c>
      <c r="F18" s="14">
        <f>IF(A18="","",COUNTIFS(Tracker!$A$5:$A$500,A18,Tracker!$B$5:$B$500,"&gt;="&amp;(TODAY()-30)))</f>
        <v/>
      </c>
      <c r="G18" s="14">
        <f>IF(A18="","",COUNTIFS(Tracker!$A$5:$A$500,A18,Tracker!$K$5:$K$500,"&gt;=3"))</f>
        <v/>
      </c>
      <c r="H18" s="11">
        <f t="array" ref="H18">IF(OR(A18="",COUNTIFS(Tracker!$A$5:$A$500,A18,Tracker!$C$5:$C$500,"Reel")=0),"",MEDIAN(IF((Tracker!$A$5:$A$500=A18)*(Tracker!$C$5:$C$500="Reel")*ISNUMBER(Tracker!$J$5:$J$500),Tracker!$J$5:$J$500)))</f>
        <v/>
      </c>
      <c r="I18" s="11">
        <f t="array" ref="I18">IF(OR(A18="",COUNTIFS(Tracker!$A$5:$A$500,A18,Tracker!$C$5:$C$500,"Carousel")=0),"",MEDIAN(IF((Tracker!$A$5:$A$500=A18)*(Tracker!$C$5:$C$500="Carousel")*ISNUMBER(Tracker!$J$5:$J$500),Tracker!$J$5:$J$500)))</f>
        <v/>
      </c>
      <c r="J18" s="11">
        <f t="array" ref="J18">IF(OR(A18="",COUNTIFS(Tracker!$A$5:$A$500,A18,Tracker!$C$5:$C$500,"Photo")=0),"",MEDIAN(IF((Tracker!$A$5:$A$500=A18)*(Tracker!$C$5:$C$500="Photo")*ISNUMBER(Tracker!$J$5:$J$500),Tracker!$J$5:$J$500)))</f>
        <v/>
      </c>
      <c r="K18" s="14">
        <f>IF(COUNT(H18:J18)=0,"",SUBSTITUTE(INDEX($H$4:$J$4,MATCH(MAX(H18:J18),H18:J18,0)),"Median: ",""))</f>
        <v/>
      </c>
    </row>
    <row r="19">
      <c r="A19" s="8" t="n"/>
      <c r="B19" s="10" t="n"/>
      <c r="C19" s="11">
        <f t="array" ref="C19">IF(OR(A19="",COUNTIF(Tracker!$A$5:$A$500,A19)=0),"",MEDIAN(IF((Tracker!$A$5:$A$500=A19)*ISNUMBER(Tracker!$J$5:$J$500),Tracker!$J$5:$J$500)))</f>
        <v/>
      </c>
      <c r="D19" s="13">
        <f>IF(OR(C19="",B19=""),"",C19/B19)</f>
        <v/>
      </c>
      <c r="E19" s="14">
        <f>IF(A19="","",COUNTIF(Tracker!$A$5:$A$500,A19))</f>
        <v/>
      </c>
      <c r="F19" s="14">
        <f>IF(A19="","",COUNTIFS(Tracker!$A$5:$A$500,A19,Tracker!$B$5:$B$500,"&gt;="&amp;(TODAY()-30)))</f>
        <v/>
      </c>
      <c r="G19" s="14">
        <f>IF(A19="","",COUNTIFS(Tracker!$A$5:$A$500,A19,Tracker!$K$5:$K$500,"&gt;=3"))</f>
        <v/>
      </c>
      <c r="H19" s="11">
        <f t="array" ref="H19">IF(OR(A19="",COUNTIFS(Tracker!$A$5:$A$500,A19,Tracker!$C$5:$C$500,"Reel")=0),"",MEDIAN(IF((Tracker!$A$5:$A$500=A19)*(Tracker!$C$5:$C$500="Reel")*ISNUMBER(Tracker!$J$5:$J$500),Tracker!$J$5:$J$500)))</f>
        <v/>
      </c>
      <c r="I19" s="11">
        <f t="array" ref="I19">IF(OR(A19="",COUNTIFS(Tracker!$A$5:$A$500,A19,Tracker!$C$5:$C$500,"Carousel")=0),"",MEDIAN(IF((Tracker!$A$5:$A$500=A19)*(Tracker!$C$5:$C$500="Carousel")*ISNUMBER(Tracker!$J$5:$J$500),Tracker!$J$5:$J$500)))</f>
        <v/>
      </c>
      <c r="J19" s="11">
        <f t="array" ref="J19">IF(OR(A19="",COUNTIFS(Tracker!$A$5:$A$500,A19,Tracker!$C$5:$C$500,"Photo")=0),"",MEDIAN(IF((Tracker!$A$5:$A$500=A19)*(Tracker!$C$5:$C$500="Photo")*ISNUMBER(Tracker!$J$5:$J$500),Tracker!$J$5:$J$500)))</f>
        <v/>
      </c>
      <c r="K19" s="14">
        <f>IF(COUNT(H19:J19)=0,"",SUBSTITUTE(INDEX($H$4:$J$4,MATCH(MAX(H19:J19),H19:J19,0)),"Median: ",""))</f>
        <v/>
      </c>
    </row>
    <row r="20">
      <c r="A20" s="8" t="n"/>
      <c r="B20" s="10" t="n"/>
      <c r="C20" s="11">
        <f t="array" ref="C20">IF(OR(A20="",COUNTIF(Tracker!$A$5:$A$500,A20)=0),"",MEDIAN(IF((Tracker!$A$5:$A$500=A20)*ISNUMBER(Tracker!$J$5:$J$500),Tracker!$J$5:$J$500)))</f>
        <v/>
      </c>
      <c r="D20" s="13">
        <f>IF(OR(C20="",B20=""),"",C20/B20)</f>
        <v/>
      </c>
      <c r="E20" s="14">
        <f>IF(A20="","",COUNTIF(Tracker!$A$5:$A$500,A20))</f>
        <v/>
      </c>
      <c r="F20" s="14">
        <f>IF(A20="","",COUNTIFS(Tracker!$A$5:$A$500,A20,Tracker!$B$5:$B$500,"&gt;="&amp;(TODAY()-30)))</f>
        <v/>
      </c>
      <c r="G20" s="14">
        <f>IF(A20="","",COUNTIFS(Tracker!$A$5:$A$500,A20,Tracker!$K$5:$K$500,"&gt;=3"))</f>
        <v/>
      </c>
      <c r="H20" s="11">
        <f t="array" ref="H20">IF(OR(A20="",COUNTIFS(Tracker!$A$5:$A$500,A20,Tracker!$C$5:$C$500,"Reel")=0),"",MEDIAN(IF((Tracker!$A$5:$A$500=A20)*(Tracker!$C$5:$C$500="Reel")*ISNUMBER(Tracker!$J$5:$J$500),Tracker!$J$5:$J$500)))</f>
        <v/>
      </c>
      <c r="I20" s="11">
        <f t="array" ref="I20">IF(OR(A20="",COUNTIFS(Tracker!$A$5:$A$500,A20,Tracker!$C$5:$C$500,"Carousel")=0),"",MEDIAN(IF((Tracker!$A$5:$A$500=A20)*(Tracker!$C$5:$C$500="Carousel")*ISNUMBER(Tracker!$J$5:$J$500),Tracker!$J$5:$J$500)))</f>
        <v/>
      </c>
      <c r="J20" s="11">
        <f t="array" ref="J20">IF(OR(A20="",COUNTIFS(Tracker!$A$5:$A$500,A20,Tracker!$C$5:$C$500,"Photo")=0),"",MEDIAN(IF((Tracker!$A$5:$A$500=A20)*(Tracker!$C$5:$C$500="Photo")*ISNUMBER(Tracker!$J$5:$J$500),Tracker!$J$5:$J$500)))</f>
        <v/>
      </c>
      <c r="K20" s="14">
        <f>IF(COUNT(H20:J20)=0,"",SUBSTITUTE(INDEX($H$4:$J$4,MATCH(MAX(H20:J20),H20:J20,0)),"Median: ",""))</f>
        <v/>
      </c>
    </row>
    <row r="21">
      <c r="A21" s="8" t="n"/>
      <c r="B21" s="10" t="n"/>
      <c r="C21" s="11">
        <f t="array" ref="C21">IF(OR(A21="",COUNTIF(Tracker!$A$5:$A$500,A21)=0),"",MEDIAN(IF((Tracker!$A$5:$A$500=A21)*ISNUMBER(Tracker!$J$5:$J$500),Tracker!$J$5:$J$500)))</f>
        <v/>
      </c>
      <c r="D21" s="13">
        <f>IF(OR(C21="",B21=""),"",C21/B21)</f>
        <v/>
      </c>
      <c r="E21" s="14">
        <f>IF(A21="","",COUNTIF(Tracker!$A$5:$A$500,A21))</f>
        <v/>
      </c>
      <c r="F21" s="14">
        <f>IF(A21="","",COUNTIFS(Tracker!$A$5:$A$500,A21,Tracker!$B$5:$B$500,"&gt;="&amp;(TODAY()-30)))</f>
        <v/>
      </c>
      <c r="G21" s="14">
        <f>IF(A21="","",COUNTIFS(Tracker!$A$5:$A$500,A21,Tracker!$K$5:$K$500,"&gt;=3"))</f>
        <v/>
      </c>
      <c r="H21" s="11">
        <f t="array" ref="H21">IF(OR(A21="",COUNTIFS(Tracker!$A$5:$A$500,A21,Tracker!$C$5:$C$500,"Reel")=0),"",MEDIAN(IF((Tracker!$A$5:$A$500=A21)*(Tracker!$C$5:$C$500="Reel")*ISNUMBER(Tracker!$J$5:$J$500),Tracker!$J$5:$J$500)))</f>
        <v/>
      </c>
      <c r="I21" s="11">
        <f t="array" ref="I21">IF(OR(A21="",COUNTIFS(Tracker!$A$5:$A$500,A21,Tracker!$C$5:$C$500,"Carousel")=0),"",MEDIAN(IF((Tracker!$A$5:$A$500=A21)*(Tracker!$C$5:$C$500="Carousel")*ISNUMBER(Tracker!$J$5:$J$500),Tracker!$J$5:$J$500)))</f>
        <v/>
      </c>
      <c r="J21" s="11">
        <f t="array" ref="J21">IF(OR(A21="",COUNTIFS(Tracker!$A$5:$A$500,A21,Tracker!$C$5:$C$500,"Photo")=0),"",MEDIAN(IF((Tracker!$A$5:$A$500=A21)*(Tracker!$C$5:$C$500="Photo")*ISNUMBER(Tracker!$J$5:$J$500),Tracker!$J$5:$J$500)))</f>
        <v/>
      </c>
      <c r="K21" s="14">
        <f>IF(COUNT(H21:J21)=0,"",SUBSTITUTE(INDEX($H$4:$J$4,MATCH(MAX(H21:J21),H21:J21,0)),"Median: ",""))</f>
        <v/>
      </c>
    </row>
    <row r="22">
      <c r="A22" s="8" t="n"/>
      <c r="B22" s="10" t="n"/>
      <c r="C22" s="11">
        <f t="array" ref="C22">IF(OR(A22="",COUNTIF(Tracker!$A$5:$A$500,A22)=0),"",MEDIAN(IF((Tracker!$A$5:$A$500=A22)*ISNUMBER(Tracker!$J$5:$J$500),Tracker!$J$5:$J$500)))</f>
        <v/>
      </c>
      <c r="D22" s="13">
        <f>IF(OR(C22="",B22=""),"",C22/B22)</f>
        <v/>
      </c>
      <c r="E22" s="14">
        <f>IF(A22="","",COUNTIF(Tracker!$A$5:$A$500,A22))</f>
        <v/>
      </c>
      <c r="F22" s="14">
        <f>IF(A22="","",COUNTIFS(Tracker!$A$5:$A$500,A22,Tracker!$B$5:$B$500,"&gt;="&amp;(TODAY()-30)))</f>
        <v/>
      </c>
      <c r="G22" s="14">
        <f>IF(A22="","",COUNTIFS(Tracker!$A$5:$A$500,A22,Tracker!$K$5:$K$500,"&gt;=3"))</f>
        <v/>
      </c>
      <c r="H22" s="11">
        <f t="array" ref="H22">IF(OR(A22="",COUNTIFS(Tracker!$A$5:$A$500,A22,Tracker!$C$5:$C$500,"Reel")=0),"",MEDIAN(IF((Tracker!$A$5:$A$500=A22)*(Tracker!$C$5:$C$500="Reel")*ISNUMBER(Tracker!$J$5:$J$500),Tracker!$J$5:$J$500)))</f>
        <v/>
      </c>
      <c r="I22" s="11">
        <f t="array" ref="I22">IF(OR(A22="",COUNTIFS(Tracker!$A$5:$A$500,A22,Tracker!$C$5:$C$500,"Carousel")=0),"",MEDIAN(IF((Tracker!$A$5:$A$500=A22)*(Tracker!$C$5:$C$500="Carousel")*ISNUMBER(Tracker!$J$5:$J$500),Tracker!$J$5:$J$500)))</f>
        <v/>
      </c>
      <c r="J22" s="11">
        <f t="array" ref="J22">IF(OR(A22="",COUNTIFS(Tracker!$A$5:$A$500,A22,Tracker!$C$5:$C$500,"Photo")=0),"",MEDIAN(IF((Tracker!$A$5:$A$500=A22)*(Tracker!$C$5:$C$500="Photo")*ISNUMBER(Tracker!$J$5:$J$500),Tracker!$J$5:$J$500)))</f>
        <v/>
      </c>
      <c r="K22" s="14">
        <f>IF(COUNT(H22:J22)=0,"",SUBSTITUTE(INDEX($H$4:$J$4,MATCH(MAX(H22:J22),H22:J22,0)),"Median: ",""))</f>
        <v/>
      </c>
    </row>
    <row r="23">
      <c r="A23" s="8" t="n"/>
      <c r="B23" s="10" t="n"/>
      <c r="C23" s="11">
        <f t="array" ref="C23">IF(OR(A23="",COUNTIF(Tracker!$A$5:$A$500,A23)=0),"",MEDIAN(IF((Tracker!$A$5:$A$500=A23)*ISNUMBER(Tracker!$J$5:$J$500),Tracker!$J$5:$J$500)))</f>
        <v/>
      </c>
      <c r="D23" s="13">
        <f>IF(OR(C23="",B23=""),"",C23/B23)</f>
        <v/>
      </c>
      <c r="E23" s="14">
        <f>IF(A23="","",COUNTIF(Tracker!$A$5:$A$500,A23))</f>
        <v/>
      </c>
      <c r="F23" s="14">
        <f>IF(A23="","",COUNTIFS(Tracker!$A$5:$A$500,A23,Tracker!$B$5:$B$500,"&gt;="&amp;(TODAY()-30)))</f>
        <v/>
      </c>
      <c r="G23" s="14">
        <f>IF(A23="","",COUNTIFS(Tracker!$A$5:$A$500,A23,Tracker!$K$5:$K$500,"&gt;=3"))</f>
        <v/>
      </c>
      <c r="H23" s="11">
        <f t="array" ref="H23">IF(OR(A23="",COUNTIFS(Tracker!$A$5:$A$500,A23,Tracker!$C$5:$C$500,"Reel")=0),"",MEDIAN(IF((Tracker!$A$5:$A$500=A23)*(Tracker!$C$5:$C$500="Reel")*ISNUMBER(Tracker!$J$5:$J$500),Tracker!$J$5:$J$500)))</f>
        <v/>
      </c>
      <c r="I23" s="11">
        <f t="array" ref="I23">IF(OR(A23="",COUNTIFS(Tracker!$A$5:$A$500,A23,Tracker!$C$5:$C$500,"Carousel")=0),"",MEDIAN(IF((Tracker!$A$5:$A$500=A23)*(Tracker!$C$5:$C$500="Carousel")*ISNUMBER(Tracker!$J$5:$J$500),Tracker!$J$5:$J$500)))</f>
        <v/>
      </c>
      <c r="J23" s="11">
        <f t="array" ref="J23">IF(OR(A23="",COUNTIFS(Tracker!$A$5:$A$500,A23,Tracker!$C$5:$C$500,"Photo")=0),"",MEDIAN(IF((Tracker!$A$5:$A$500=A23)*(Tracker!$C$5:$C$500="Photo")*ISNUMBER(Tracker!$J$5:$J$500),Tracker!$J$5:$J$500)))</f>
        <v/>
      </c>
      <c r="K23" s="14">
        <f>IF(COUNT(H23:J23)=0,"",SUBSTITUTE(INDEX($H$4:$J$4,MATCH(MAX(H23:J23),H23:J23,0)),"Median: ",""))</f>
        <v/>
      </c>
    </row>
    <row r="24">
      <c r="A24" s="8" t="n"/>
      <c r="B24" s="10" t="n"/>
      <c r="C24" s="11">
        <f t="array" ref="C24">IF(OR(A24="",COUNTIF(Tracker!$A$5:$A$500,A24)=0),"",MEDIAN(IF((Tracker!$A$5:$A$500=A24)*ISNUMBER(Tracker!$J$5:$J$500),Tracker!$J$5:$J$500)))</f>
        <v/>
      </c>
      <c r="D24" s="13">
        <f>IF(OR(C24="",B24=""),"",C24/B24)</f>
        <v/>
      </c>
      <c r="E24" s="14">
        <f>IF(A24="","",COUNTIF(Tracker!$A$5:$A$500,A24))</f>
        <v/>
      </c>
      <c r="F24" s="14">
        <f>IF(A24="","",COUNTIFS(Tracker!$A$5:$A$500,A24,Tracker!$B$5:$B$500,"&gt;="&amp;(TODAY()-30)))</f>
        <v/>
      </c>
      <c r="G24" s="14">
        <f>IF(A24="","",COUNTIFS(Tracker!$A$5:$A$500,A24,Tracker!$K$5:$K$500,"&gt;=3"))</f>
        <v/>
      </c>
      <c r="H24" s="11">
        <f t="array" ref="H24">IF(OR(A24="",COUNTIFS(Tracker!$A$5:$A$500,A24,Tracker!$C$5:$C$500,"Reel")=0),"",MEDIAN(IF((Tracker!$A$5:$A$500=A24)*(Tracker!$C$5:$C$500="Reel")*ISNUMBER(Tracker!$J$5:$J$500),Tracker!$J$5:$J$500)))</f>
        <v/>
      </c>
      <c r="I24" s="11">
        <f t="array" ref="I24">IF(OR(A24="",COUNTIFS(Tracker!$A$5:$A$500,A24,Tracker!$C$5:$C$500,"Carousel")=0),"",MEDIAN(IF((Tracker!$A$5:$A$500=A24)*(Tracker!$C$5:$C$500="Carousel")*ISNUMBER(Tracker!$J$5:$J$500),Tracker!$J$5:$J$500)))</f>
        <v/>
      </c>
      <c r="J24" s="11">
        <f t="array" ref="J24">IF(OR(A24="",COUNTIFS(Tracker!$A$5:$A$500,A24,Tracker!$C$5:$C$500,"Photo")=0),"",MEDIAN(IF((Tracker!$A$5:$A$500=A24)*(Tracker!$C$5:$C$500="Photo")*ISNUMBER(Tracker!$J$5:$J$500),Tracker!$J$5:$J$500)))</f>
        <v/>
      </c>
      <c r="K24" s="14">
        <f>IF(COUNT(H24:J24)=0,"",SUBSTITUTE(INDEX($H$4:$J$4,MATCH(MAX(H24:J24),H24:J24,0)),"Median: ",""))</f>
        <v/>
      </c>
    </row>
    <row r="25">
      <c r="A25" s="8" t="n"/>
      <c r="B25" s="10" t="n"/>
      <c r="C25" s="11">
        <f t="array" ref="C25">IF(OR(A25="",COUNTIF(Tracker!$A$5:$A$500,A25)=0),"",MEDIAN(IF((Tracker!$A$5:$A$500=A25)*ISNUMBER(Tracker!$J$5:$J$500),Tracker!$J$5:$J$500)))</f>
        <v/>
      </c>
      <c r="D25" s="13">
        <f>IF(OR(C25="",B25=""),"",C25/B25)</f>
        <v/>
      </c>
      <c r="E25" s="14">
        <f>IF(A25="","",COUNTIF(Tracker!$A$5:$A$500,A25))</f>
        <v/>
      </c>
      <c r="F25" s="14">
        <f>IF(A25="","",COUNTIFS(Tracker!$A$5:$A$500,A25,Tracker!$B$5:$B$500,"&gt;="&amp;(TODAY()-30)))</f>
        <v/>
      </c>
      <c r="G25" s="14">
        <f>IF(A25="","",COUNTIFS(Tracker!$A$5:$A$500,A25,Tracker!$K$5:$K$500,"&gt;=3"))</f>
        <v/>
      </c>
      <c r="H25" s="11">
        <f t="array" ref="H25">IF(OR(A25="",COUNTIFS(Tracker!$A$5:$A$500,A25,Tracker!$C$5:$C$500,"Reel")=0),"",MEDIAN(IF((Tracker!$A$5:$A$500=A25)*(Tracker!$C$5:$C$500="Reel")*ISNUMBER(Tracker!$J$5:$J$500),Tracker!$J$5:$J$500)))</f>
        <v/>
      </c>
      <c r="I25" s="11">
        <f t="array" ref="I25">IF(OR(A25="",COUNTIFS(Tracker!$A$5:$A$500,A25,Tracker!$C$5:$C$500,"Carousel")=0),"",MEDIAN(IF((Tracker!$A$5:$A$500=A25)*(Tracker!$C$5:$C$500="Carousel")*ISNUMBER(Tracker!$J$5:$J$500),Tracker!$J$5:$J$500)))</f>
        <v/>
      </c>
      <c r="J25" s="11">
        <f t="array" ref="J25">IF(OR(A25="",COUNTIFS(Tracker!$A$5:$A$500,A25,Tracker!$C$5:$C$500,"Photo")=0),"",MEDIAN(IF((Tracker!$A$5:$A$500=A25)*(Tracker!$C$5:$C$500="Photo")*ISNUMBER(Tracker!$J$5:$J$500),Tracker!$J$5:$J$500)))</f>
        <v/>
      </c>
      <c r="K25" s="14">
        <f>IF(COUNT(H25:J25)=0,"",SUBSTITUTE(INDEX($H$4:$J$4,MATCH(MAX(H25:J25),H25:J25,0)),"Median: ",""))</f>
        <v/>
      </c>
    </row>
    <row r="26">
      <c r="A26" s="8" t="n"/>
      <c r="B26" s="10" t="n"/>
      <c r="C26" s="11">
        <f t="array" ref="C26">IF(OR(A26="",COUNTIF(Tracker!$A$5:$A$500,A26)=0),"",MEDIAN(IF((Tracker!$A$5:$A$500=A26)*ISNUMBER(Tracker!$J$5:$J$500),Tracker!$J$5:$J$500)))</f>
        <v/>
      </c>
      <c r="D26" s="13">
        <f>IF(OR(C26="",B26=""),"",C26/B26)</f>
        <v/>
      </c>
      <c r="E26" s="14">
        <f>IF(A26="","",COUNTIF(Tracker!$A$5:$A$500,A26))</f>
        <v/>
      </c>
      <c r="F26" s="14">
        <f>IF(A26="","",COUNTIFS(Tracker!$A$5:$A$500,A26,Tracker!$B$5:$B$500,"&gt;="&amp;(TODAY()-30)))</f>
        <v/>
      </c>
      <c r="G26" s="14">
        <f>IF(A26="","",COUNTIFS(Tracker!$A$5:$A$500,A26,Tracker!$K$5:$K$500,"&gt;=3"))</f>
        <v/>
      </c>
      <c r="H26" s="11">
        <f t="array" ref="H26">IF(OR(A26="",COUNTIFS(Tracker!$A$5:$A$500,A26,Tracker!$C$5:$C$500,"Reel")=0),"",MEDIAN(IF((Tracker!$A$5:$A$500=A26)*(Tracker!$C$5:$C$500="Reel")*ISNUMBER(Tracker!$J$5:$J$500),Tracker!$J$5:$J$500)))</f>
        <v/>
      </c>
      <c r="I26" s="11">
        <f t="array" ref="I26">IF(OR(A26="",COUNTIFS(Tracker!$A$5:$A$500,A26,Tracker!$C$5:$C$500,"Carousel")=0),"",MEDIAN(IF((Tracker!$A$5:$A$500=A26)*(Tracker!$C$5:$C$500="Carousel")*ISNUMBER(Tracker!$J$5:$J$500),Tracker!$J$5:$J$500)))</f>
        <v/>
      </c>
      <c r="J26" s="11">
        <f t="array" ref="J26">IF(OR(A26="",COUNTIFS(Tracker!$A$5:$A$500,A26,Tracker!$C$5:$C$500,"Photo")=0),"",MEDIAN(IF((Tracker!$A$5:$A$500=A26)*(Tracker!$C$5:$C$500="Photo")*ISNUMBER(Tracker!$J$5:$J$500),Tracker!$J$5:$J$500)))</f>
        <v/>
      </c>
      <c r="K26" s="14">
        <f>IF(COUNT(H26:J26)=0,"",SUBSTITUTE(INDEX($H$4:$J$4,MATCH(MAX(H26:J26),H26:J26,0)),"Median: ",""))</f>
        <v/>
      </c>
    </row>
    <row r="27">
      <c r="A27" s="8" t="n"/>
      <c r="B27" s="10" t="n"/>
      <c r="C27" s="11">
        <f t="array" ref="C27">IF(OR(A27="",COUNTIF(Tracker!$A$5:$A$500,A27)=0),"",MEDIAN(IF((Tracker!$A$5:$A$500=A27)*ISNUMBER(Tracker!$J$5:$J$500),Tracker!$J$5:$J$500)))</f>
        <v/>
      </c>
      <c r="D27" s="13">
        <f>IF(OR(C27="",B27=""),"",C27/B27)</f>
        <v/>
      </c>
      <c r="E27" s="14">
        <f>IF(A27="","",COUNTIF(Tracker!$A$5:$A$500,A27))</f>
        <v/>
      </c>
      <c r="F27" s="14">
        <f>IF(A27="","",COUNTIFS(Tracker!$A$5:$A$500,A27,Tracker!$B$5:$B$500,"&gt;="&amp;(TODAY()-30)))</f>
        <v/>
      </c>
      <c r="G27" s="14">
        <f>IF(A27="","",COUNTIFS(Tracker!$A$5:$A$500,A27,Tracker!$K$5:$K$500,"&gt;=3"))</f>
        <v/>
      </c>
      <c r="H27" s="11">
        <f t="array" ref="H27">IF(OR(A27="",COUNTIFS(Tracker!$A$5:$A$500,A27,Tracker!$C$5:$C$500,"Reel")=0),"",MEDIAN(IF((Tracker!$A$5:$A$500=A27)*(Tracker!$C$5:$C$500="Reel")*ISNUMBER(Tracker!$J$5:$J$500),Tracker!$J$5:$J$500)))</f>
        <v/>
      </c>
      <c r="I27" s="11">
        <f t="array" ref="I27">IF(OR(A27="",COUNTIFS(Tracker!$A$5:$A$500,A27,Tracker!$C$5:$C$500,"Carousel")=0),"",MEDIAN(IF((Tracker!$A$5:$A$500=A27)*(Tracker!$C$5:$C$500="Carousel")*ISNUMBER(Tracker!$J$5:$J$500),Tracker!$J$5:$J$500)))</f>
        <v/>
      </c>
      <c r="J27" s="11">
        <f t="array" ref="J27">IF(OR(A27="",COUNTIFS(Tracker!$A$5:$A$500,A27,Tracker!$C$5:$C$500,"Photo")=0),"",MEDIAN(IF((Tracker!$A$5:$A$500=A27)*(Tracker!$C$5:$C$500="Photo")*ISNUMBER(Tracker!$J$5:$J$500),Tracker!$J$5:$J$500)))</f>
        <v/>
      </c>
      <c r="K27" s="14">
        <f>IF(COUNT(H27:J27)=0,"",SUBSTITUTE(INDEX($H$4:$J$4,MATCH(MAX(H27:J27),H27:J27,0)),"Median: ",""))</f>
        <v/>
      </c>
    </row>
    <row r="28">
      <c r="A28" s="8" t="n"/>
      <c r="B28" s="10" t="n"/>
      <c r="C28" s="11">
        <f t="array" ref="C28">IF(OR(A28="",COUNTIF(Tracker!$A$5:$A$500,A28)=0),"",MEDIAN(IF((Tracker!$A$5:$A$500=A28)*ISNUMBER(Tracker!$J$5:$J$500),Tracker!$J$5:$J$500)))</f>
        <v/>
      </c>
      <c r="D28" s="13">
        <f>IF(OR(C28="",B28=""),"",C28/B28)</f>
        <v/>
      </c>
      <c r="E28" s="14">
        <f>IF(A28="","",COUNTIF(Tracker!$A$5:$A$500,A28))</f>
        <v/>
      </c>
      <c r="F28" s="14">
        <f>IF(A28="","",COUNTIFS(Tracker!$A$5:$A$500,A28,Tracker!$B$5:$B$500,"&gt;="&amp;(TODAY()-30)))</f>
        <v/>
      </c>
      <c r="G28" s="14">
        <f>IF(A28="","",COUNTIFS(Tracker!$A$5:$A$500,A28,Tracker!$K$5:$K$500,"&gt;=3"))</f>
        <v/>
      </c>
      <c r="H28" s="11">
        <f t="array" ref="H28">IF(OR(A28="",COUNTIFS(Tracker!$A$5:$A$500,A28,Tracker!$C$5:$C$500,"Reel")=0),"",MEDIAN(IF((Tracker!$A$5:$A$500=A28)*(Tracker!$C$5:$C$500="Reel")*ISNUMBER(Tracker!$J$5:$J$500),Tracker!$J$5:$J$500)))</f>
        <v/>
      </c>
      <c r="I28" s="11">
        <f t="array" ref="I28">IF(OR(A28="",COUNTIFS(Tracker!$A$5:$A$500,A28,Tracker!$C$5:$C$500,"Carousel")=0),"",MEDIAN(IF((Tracker!$A$5:$A$500=A28)*(Tracker!$C$5:$C$500="Carousel")*ISNUMBER(Tracker!$J$5:$J$500),Tracker!$J$5:$J$500)))</f>
        <v/>
      </c>
      <c r="J28" s="11">
        <f t="array" ref="J28">IF(OR(A28="",COUNTIFS(Tracker!$A$5:$A$500,A28,Tracker!$C$5:$C$500,"Photo")=0),"",MEDIAN(IF((Tracker!$A$5:$A$500=A28)*(Tracker!$C$5:$C$500="Photo")*ISNUMBER(Tracker!$J$5:$J$500),Tracker!$J$5:$J$500)))</f>
        <v/>
      </c>
      <c r="K28" s="14">
        <f>IF(COUNT(H28:J28)=0,"",SUBSTITUTE(INDEX($H$4:$J$4,MATCH(MAX(H28:J28),H28:J28,0)),"Median: ",""))</f>
        <v/>
      </c>
    </row>
    <row r="29">
      <c r="A29" s="8" t="n"/>
      <c r="B29" s="10" t="n"/>
      <c r="C29" s="11">
        <f t="array" ref="C29">IF(OR(A29="",COUNTIF(Tracker!$A$5:$A$500,A29)=0),"",MEDIAN(IF((Tracker!$A$5:$A$500=A29)*ISNUMBER(Tracker!$J$5:$J$500),Tracker!$J$5:$J$500)))</f>
        <v/>
      </c>
      <c r="D29" s="13">
        <f>IF(OR(C29="",B29=""),"",C29/B29)</f>
        <v/>
      </c>
      <c r="E29" s="14">
        <f>IF(A29="","",COUNTIF(Tracker!$A$5:$A$500,A29))</f>
        <v/>
      </c>
      <c r="F29" s="14">
        <f>IF(A29="","",COUNTIFS(Tracker!$A$5:$A$500,A29,Tracker!$B$5:$B$500,"&gt;="&amp;(TODAY()-30)))</f>
        <v/>
      </c>
      <c r="G29" s="14">
        <f>IF(A29="","",COUNTIFS(Tracker!$A$5:$A$500,A29,Tracker!$K$5:$K$500,"&gt;=3"))</f>
        <v/>
      </c>
      <c r="H29" s="11">
        <f t="array" ref="H29">IF(OR(A29="",COUNTIFS(Tracker!$A$5:$A$500,A29,Tracker!$C$5:$C$500,"Reel")=0),"",MEDIAN(IF((Tracker!$A$5:$A$500=A29)*(Tracker!$C$5:$C$500="Reel")*ISNUMBER(Tracker!$J$5:$J$500),Tracker!$J$5:$J$500)))</f>
        <v/>
      </c>
      <c r="I29" s="11">
        <f t="array" ref="I29">IF(OR(A29="",COUNTIFS(Tracker!$A$5:$A$500,A29,Tracker!$C$5:$C$500,"Carousel")=0),"",MEDIAN(IF((Tracker!$A$5:$A$500=A29)*(Tracker!$C$5:$C$500="Carousel")*ISNUMBER(Tracker!$J$5:$J$500),Tracker!$J$5:$J$500)))</f>
        <v/>
      </c>
      <c r="J29" s="11">
        <f t="array" ref="J29">IF(OR(A29="",COUNTIFS(Tracker!$A$5:$A$500,A29,Tracker!$C$5:$C$500,"Photo")=0),"",MEDIAN(IF((Tracker!$A$5:$A$500=A29)*(Tracker!$C$5:$C$500="Photo")*ISNUMBER(Tracker!$J$5:$J$500),Tracker!$J$5:$J$500)))</f>
        <v/>
      </c>
      <c r="K29" s="14">
        <f>IF(COUNT(H29:J29)=0,"",SUBSTITUTE(INDEX($H$4:$J$4,MATCH(MAX(H29:J29),H29:J29,0)),"Median: ",""))</f>
        <v/>
      </c>
    </row>
    <row r="30">
      <c r="A30" s="8" t="n"/>
      <c r="B30" s="10" t="n"/>
      <c r="C30" s="11">
        <f t="array" ref="C30">IF(OR(A30="",COUNTIF(Tracker!$A$5:$A$500,A30)=0),"",MEDIAN(IF((Tracker!$A$5:$A$500=A30)*ISNUMBER(Tracker!$J$5:$J$500),Tracker!$J$5:$J$500)))</f>
        <v/>
      </c>
      <c r="D30" s="13">
        <f>IF(OR(C30="",B30=""),"",C30/B30)</f>
        <v/>
      </c>
      <c r="E30" s="14">
        <f>IF(A30="","",COUNTIF(Tracker!$A$5:$A$500,A30))</f>
        <v/>
      </c>
      <c r="F30" s="14">
        <f>IF(A30="","",COUNTIFS(Tracker!$A$5:$A$500,A30,Tracker!$B$5:$B$500,"&gt;="&amp;(TODAY()-30)))</f>
        <v/>
      </c>
      <c r="G30" s="14">
        <f>IF(A30="","",COUNTIFS(Tracker!$A$5:$A$500,A30,Tracker!$K$5:$K$500,"&gt;=3"))</f>
        <v/>
      </c>
      <c r="H30" s="11">
        <f t="array" ref="H30">IF(OR(A30="",COUNTIFS(Tracker!$A$5:$A$500,A30,Tracker!$C$5:$C$500,"Reel")=0),"",MEDIAN(IF((Tracker!$A$5:$A$500=A30)*(Tracker!$C$5:$C$500="Reel")*ISNUMBER(Tracker!$J$5:$J$500),Tracker!$J$5:$J$500)))</f>
        <v/>
      </c>
      <c r="I30" s="11">
        <f t="array" ref="I30">IF(OR(A30="",COUNTIFS(Tracker!$A$5:$A$500,A30,Tracker!$C$5:$C$500,"Carousel")=0),"",MEDIAN(IF((Tracker!$A$5:$A$500=A30)*(Tracker!$C$5:$C$500="Carousel")*ISNUMBER(Tracker!$J$5:$J$500),Tracker!$J$5:$J$500)))</f>
        <v/>
      </c>
      <c r="J30" s="11">
        <f t="array" ref="J30">IF(OR(A30="",COUNTIFS(Tracker!$A$5:$A$500,A30,Tracker!$C$5:$C$500,"Photo")=0),"",MEDIAN(IF((Tracker!$A$5:$A$500=A30)*(Tracker!$C$5:$C$500="Photo")*ISNUMBER(Tracker!$J$5:$J$500),Tracker!$J$5:$J$500)))</f>
        <v/>
      </c>
      <c r="K30" s="14">
        <f>IF(COUNT(H30:J30)=0,"",SUBSTITUTE(INDEX($H$4:$J$4,MATCH(MAX(H30:J30),H30:J30,0)),"Median: ",""))</f>
        <v/>
      </c>
    </row>
    <row r="31">
      <c r="A31" s="8" t="n"/>
      <c r="B31" s="10" t="n"/>
      <c r="C31" s="11">
        <f t="array" ref="C31">IF(OR(A31="",COUNTIF(Tracker!$A$5:$A$500,A31)=0),"",MEDIAN(IF((Tracker!$A$5:$A$500=A31)*ISNUMBER(Tracker!$J$5:$J$500),Tracker!$J$5:$J$500)))</f>
        <v/>
      </c>
      <c r="D31" s="13">
        <f>IF(OR(C31="",B31=""),"",C31/B31)</f>
        <v/>
      </c>
      <c r="E31" s="14">
        <f>IF(A31="","",COUNTIF(Tracker!$A$5:$A$500,A31))</f>
        <v/>
      </c>
      <c r="F31" s="14">
        <f>IF(A31="","",COUNTIFS(Tracker!$A$5:$A$500,A31,Tracker!$B$5:$B$500,"&gt;="&amp;(TODAY()-30)))</f>
        <v/>
      </c>
      <c r="G31" s="14">
        <f>IF(A31="","",COUNTIFS(Tracker!$A$5:$A$500,A31,Tracker!$K$5:$K$500,"&gt;=3"))</f>
        <v/>
      </c>
      <c r="H31" s="11">
        <f t="array" ref="H31">IF(OR(A31="",COUNTIFS(Tracker!$A$5:$A$500,A31,Tracker!$C$5:$C$500,"Reel")=0),"",MEDIAN(IF((Tracker!$A$5:$A$500=A31)*(Tracker!$C$5:$C$500="Reel")*ISNUMBER(Tracker!$J$5:$J$500),Tracker!$J$5:$J$500)))</f>
        <v/>
      </c>
      <c r="I31" s="11">
        <f t="array" ref="I31">IF(OR(A31="",COUNTIFS(Tracker!$A$5:$A$500,A31,Tracker!$C$5:$C$500,"Carousel")=0),"",MEDIAN(IF((Tracker!$A$5:$A$500=A31)*(Tracker!$C$5:$C$500="Carousel")*ISNUMBER(Tracker!$J$5:$J$500),Tracker!$J$5:$J$500)))</f>
        <v/>
      </c>
      <c r="J31" s="11">
        <f t="array" ref="J31">IF(OR(A31="",COUNTIFS(Tracker!$A$5:$A$500,A31,Tracker!$C$5:$C$500,"Photo")=0),"",MEDIAN(IF((Tracker!$A$5:$A$500=A31)*(Tracker!$C$5:$C$500="Photo")*ISNUMBER(Tracker!$J$5:$J$500),Tracker!$J$5:$J$500)))</f>
        <v/>
      </c>
      <c r="K31" s="14">
        <f>IF(COUNT(H31:J31)=0,"",SUBSTITUTE(INDEX($H$4:$J$4,MATCH(MAX(H31:J31),H31:J31,0)),"Median: ",""))</f>
        <v/>
      </c>
    </row>
    <row r="32">
      <c r="A32" s="8" t="n"/>
      <c r="B32" s="10" t="n"/>
      <c r="C32" s="11">
        <f t="array" ref="C32">IF(OR(A32="",COUNTIF(Tracker!$A$5:$A$500,A32)=0),"",MEDIAN(IF((Tracker!$A$5:$A$500=A32)*ISNUMBER(Tracker!$J$5:$J$500),Tracker!$J$5:$J$500)))</f>
        <v/>
      </c>
      <c r="D32" s="13">
        <f>IF(OR(C32="",B32=""),"",C32/B32)</f>
        <v/>
      </c>
      <c r="E32" s="14">
        <f>IF(A32="","",COUNTIF(Tracker!$A$5:$A$500,A32))</f>
        <v/>
      </c>
      <c r="F32" s="14">
        <f>IF(A32="","",COUNTIFS(Tracker!$A$5:$A$500,A32,Tracker!$B$5:$B$500,"&gt;="&amp;(TODAY()-30)))</f>
        <v/>
      </c>
      <c r="G32" s="14">
        <f>IF(A32="","",COUNTIFS(Tracker!$A$5:$A$500,A32,Tracker!$K$5:$K$500,"&gt;=3"))</f>
        <v/>
      </c>
      <c r="H32" s="11">
        <f t="array" ref="H32">IF(OR(A32="",COUNTIFS(Tracker!$A$5:$A$500,A32,Tracker!$C$5:$C$500,"Reel")=0),"",MEDIAN(IF((Tracker!$A$5:$A$500=A32)*(Tracker!$C$5:$C$500="Reel")*ISNUMBER(Tracker!$J$5:$J$500),Tracker!$J$5:$J$500)))</f>
        <v/>
      </c>
      <c r="I32" s="11">
        <f t="array" ref="I32">IF(OR(A32="",COUNTIFS(Tracker!$A$5:$A$500,A32,Tracker!$C$5:$C$500,"Carousel")=0),"",MEDIAN(IF((Tracker!$A$5:$A$500=A32)*(Tracker!$C$5:$C$500="Carousel")*ISNUMBER(Tracker!$J$5:$J$500),Tracker!$J$5:$J$500)))</f>
        <v/>
      </c>
      <c r="J32" s="11">
        <f t="array" ref="J32">IF(OR(A32="",COUNTIFS(Tracker!$A$5:$A$500,A32,Tracker!$C$5:$C$500,"Photo")=0),"",MEDIAN(IF((Tracker!$A$5:$A$500=A32)*(Tracker!$C$5:$C$500="Photo")*ISNUMBER(Tracker!$J$5:$J$500),Tracker!$J$5:$J$500)))</f>
        <v/>
      </c>
      <c r="K32" s="14">
        <f>IF(COUNT(H32:J32)=0,"",SUBSTITUTE(INDEX($H$4:$J$4,MATCH(MAX(H32:J32),H32:J32,0)),"Median: ",""))</f>
        <v/>
      </c>
    </row>
    <row r="33">
      <c r="A33" s="8" t="n"/>
      <c r="B33" s="10" t="n"/>
      <c r="C33" s="11">
        <f t="array" ref="C33">IF(OR(A33="",COUNTIF(Tracker!$A$5:$A$500,A33)=0),"",MEDIAN(IF((Tracker!$A$5:$A$500=A33)*ISNUMBER(Tracker!$J$5:$J$500),Tracker!$J$5:$J$500)))</f>
        <v/>
      </c>
      <c r="D33" s="13">
        <f>IF(OR(C33="",B33=""),"",C33/B33)</f>
        <v/>
      </c>
      <c r="E33" s="14">
        <f>IF(A33="","",COUNTIF(Tracker!$A$5:$A$500,A33))</f>
        <v/>
      </c>
      <c r="F33" s="14">
        <f>IF(A33="","",COUNTIFS(Tracker!$A$5:$A$500,A33,Tracker!$B$5:$B$500,"&gt;="&amp;(TODAY()-30)))</f>
        <v/>
      </c>
      <c r="G33" s="14">
        <f>IF(A33="","",COUNTIFS(Tracker!$A$5:$A$500,A33,Tracker!$K$5:$K$500,"&gt;=3"))</f>
        <v/>
      </c>
      <c r="H33" s="11">
        <f t="array" ref="H33">IF(OR(A33="",COUNTIFS(Tracker!$A$5:$A$500,A33,Tracker!$C$5:$C$500,"Reel")=0),"",MEDIAN(IF((Tracker!$A$5:$A$500=A33)*(Tracker!$C$5:$C$500="Reel")*ISNUMBER(Tracker!$J$5:$J$500),Tracker!$J$5:$J$500)))</f>
        <v/>
      </c>
      <c r="I33" s="11">
        <f t="array" ref="I33">IF(OR(A33="",COUNTIFS(Tracker!$A$5:$A$500,A33,Tracker!$C$5:$C$500,"Carousel")=0),"",MEDIAN(IF((Tracker!$A$5:$A$500=A33)*(Tracker!$C$5:$C$500="Carousel")*ISNUMBER(Tracker!$J$5:$J$500),Tracker!$J$5:$J$500)))</f>
        <v/>
      </c>
      <c r="J33" s="11">
        <f t="array" ref="J33">IF(OR(A33="",COUNTIFS(Tracker!$A$5:$A$500,A33,Tracker!$C$5:$C$500,"Photo")=0),"",MEDIAN(IF((Tracker!$A$5:$A$500=A33)*(Tracker!$C$5:$C$500="Photo")*ISNUMBER(Tracker!$J$5:$J$500),Tracker!$J$5:$J$500)))</f>
        <v/>
      </c>
      <c r="K33" s="14">
        <f>IF(COUNT(H33:J33)=0,"",SUBSTITUTE(INDEX($H$4:$J$4,MATCH(MAX(H33:J33),H33:J33,0)),"Median: ",""))</f>
        <v/>
      </c>
    </row>
    <row r="34">
      <c r="A34" s="8" t="n"/>
      <c r="B34" s="10" t="n"/>
      <c r="C34" s="11">
        <f t="array" ref="C34">IF(OR(A34="",COUNTIF(Tracker!$A$5:$A$500,A34)=0),"",MEDIAN(IF((Tracker!$A$5:$A$500=A34)*ISNUMBER(Tracker!$J$5:$J$500),Tracker!$J$5:$J$500)))</f>
        <v/>
      </c>
      <c r="D34" s="13">
        <f>IF(OR(C34="",B34=""),"",C34/B34)</f>
        <v/>
      </c>
      <c r="E34" s="14">
        <f>IF(A34="","",COUNTIF(Tracker!$A$5:$A$500,A34))</f>
        <v/>
      </c>
      <c r="F34" s="14">
        <f>IF(A34="","",COUNTIFS(Tracker!$A$5:$A$500,A34,Tracker!$B$5:$B$500,"&gt;="&amp;(TODAY()-30)))</f>
        <v/>
      </c>
      <c r="G34" s="14">
        <f>IF(A34="","",COUNTIFS(Tracker!$A$5:$A$500,A34,Tracker!$K$5:$K$500,"&gt;=3"))</f>
        <v/>
      </c>
      <c r="H34" s="11">
        <f t="array" ref="H34">IF(OR(A34="",COUNTIFS(Tracker!$A$5:$A$500,A34,Tracker!$C$5:$C$500,"Reel")=0),"",MEDIAN(IF((Tracker!$A$5:$A$500=A34)*(Tracker!$C$5:$C$500="Reel")*ISNUMBER(Tracker!$J$5:$J$500),Tracker!$J$5:$J$500)))</f>
        <v/>
      </c>
      <c r="I34" s="11">
        <f t="array" ref="I34">IF(OR(A34="",COUNTIFS(Tracker!$A$5:$A$500,A34,Tracker!$C$5:$C$500,"Carousel")=0),"",MEDIAN(IF((Tracker!$A$5:$A$500=A34)*(Tracker!$C$5:$C$500="Carousel")*ISNUMBER(Tracker!$J$5:$J$500),Tracker!$J$5:$J$500)))</f>
        <v/>
      </c>
      <c r="J34" s="11">
        <f t="array" ref="J34">IF(OR(A34="",COUNTIFS(Tracker!$A$5:$A$500,A34,Tracker!$C$5:$C$500,"Photo")=0),"",MEDIAN(IF((Tracker!$A$5:$A$500=A34)*(Tracker!$C$5:$C$500="Photo")*ISNUMBER(Tracker!$J$5:$J$500),Tracker!$J$5:$J$500)))</f>
        <v/>
      </c>
      <c r="K34" s="14">
        <f>IF(COUNT(H34:J34)=0,"",SUBSTITUTE(INDEX($H$4:$J$4,MATCH(MAX(H34:J34),H34:J34,0)),"Median: ",""))</f>
        <v/>
      </c>
    </row>
    <row r="35">
      <c r="A35" s="8" t="n"/>
      <c r="B35" s="10" t="n"/>
      <c r="C35" s="11">
        <f t="array" ref="C35">IF(OR(A35="",COUNTIF(Tracker!$A$5:$A$500,A35)=0),"",MEDIAN(IF((Tracker!$A$5:$A$500=A35)*ISNUMBER(Tracker!$J$5:$J$500),Tracker!$J$5:$J$500)))</f>
        <v/>
      </c>
      <c r="D35" s="13">
        <f>IF(OR(C35="",B35=""),"",C35/B35)</f>
        <v/>
      </c>
      <c r="E35" s="14">
        <f>IF(A35="","",COUNTIF(Tracker!$A$5:$A$500,A35))</f>
        <v/>
      </c>
      <c r="F35" s="14">
        <f>IF(A35="","",COUNTIFS(Tracker!$A$5:$A$500,A35,Tracker!$B$5:$B$500,"&gt;="&amp;(TODAY()-30)))</f>
        <v/>
      </c>
      <c r="G35" s="14">
        <f>IF(A35="","",COUNTIFS(Tracker!$A$5:$A$500,A35,Tracker!$K$5:$K$500,"&gt;=3"))</f>
        <v/>
      </c>
      <c r="H35" s="11">
        <f t="array" ref="H35">IF(OR(A35="",COUNTIFS(Tracker!$A$5:$A$500,A35,Tracker!$C$5:$C$500,"Reel")=0),"",MEDIAN(IF((Tracker!$A$5:$A$500=A35)*(Tracker!$C$5:$C$500="Reel")*ISNUMBER(Tracker!$J$5:$J$500),Tracker!$J$5:$J$500)))</f>
        <v/>
      </c>
      <c r="I35" s="11">
        <f t="array" ref="I35">IF(OR(A35="",COUNTIFS(Tracker!$A$5:$A$500,A35,Tracker!$C$5:$C$500,"Carousel")=0),"",MEDIAN(IF((Tracker!$A$5:$A$500=A35)*(Tracker!$C$5:$C$500="Carousel")*ISNUMBER(Tracker!$J$5:$J$500),Tracker!$J$5:$J$500)))</f>
        <v/>
      </c>
      <c r="J35" s="11">
        <f t="array" ref="J35">IF(OR(A35="",COUNTIFS(Tracker!$A$5:$A$500,A35,Tracker!$C$5:$C$500,"Photo")=0),"",MEDIAN(IF((Tracker!$A$5:$A$500=A35)*(Tracker!$C$5:$C$500="Photo")*ISNUMBER(Tracker!$J$5:$J$500),Tracker!$J$5:$J$500)))</f>
        <v/>
      </c>
      <c r="K35" s="14">
        <f>IF(COUNT(H35:J35)=0,"",SUBSTITUTE(INDEX($H$4:$J$4,MATCH(MAX(H35:J35),H35:J35,0)),"Median: ",""))</f>
        <v/>
      </c>
    </row>
    <row r="36">
      <c r="A36" s="8" t="n"/>
      <c r="B36" s="10" t="n"/>
      <c r="C36" s="11">
        <f t="array" ref="C36">IF(OR(A36="",COUNTIF(Tracker!$A$5:$A$500,A36)=0),"",MEDIAN(IF((Tracker!$A$5:$A$500=A36)*ISNUMBER(Tracker!$J$5:$J$500),Tracker!$J$5:$J$500)))</f>
        <v/>
      </c>
      <c r="D36" s="13">
        <f>IF(OR(C36="",B36=""),"",C36/B36)</f>
        <v/>
      </c>
      <c r="E36" s="14">
        <f>IF(A36="","",COUNTIF(Tracker!$A$5:$A$500,A36))</f>
        <v/>
      </c>
      <c r="F36" s="14">
        <f>IF(A36="","",COUNTIFS(Tracker!$A$5:$A$500,A36,Tracker!$B$5:$B$500,"&gt;="&amp;(TODAY()-30)))</f>
        <v/>
      </c>
      <c r="G36" s="14">
        <f>IF(A36="","",COUNTIFS(Tracker!$A$5:$A$500,A36,Tracker!$K$5:$K$500,"&gt;=3"))</f>
        <v/>
      </c>
      <c r="H36" s="11">
        <f t="array" ref="H36">IF(OR(A36="",COUNTIFS(Tracker!$A$5:$A$500,A36,Tracker!$C$5:$C$500,"Reel")=0),"",MEDIAN(IF((Tracker!$A$5:$A$500=A36)*(Tracker!$C$5:$C$500="Reel")*ISNUMBER(Tracker!$J$5:$J$500),Tracker!$J$5:$J$500)))</f>
        <v/>
      </c>
      <c r="I36" s="11">
        <f t="array" ref="I36">IF(OR(A36="",COUNTIFS(Tracker!$A$5:$A$500,A36,Tracker!$C$5:$C$500,"Carousel")=0),"",MEDIAN(IF((Tracker!$A$5:$A$500=A36)*(Tracker!$C$5:$C$500="Carousel")*ISNUMBER(Tracker!$J$5:$J$500),Tracker!$J$5:$J$500)))</f>
        <v/>
      </c>
      <c r="J36" s="11">
        <f t="array" ref="J36">IF(OR(A36="",COUNTIFS(Tracker!$A$5:$A$500,A36,Tracker!$C$5:$C$500,"Photo")=0),"",MEDIAN(IF((Tracker!$A$5:$A$500=A36)*(Tracker!$C$5:$C$500="Photo")*ISNUMBER(Tracker!$J$5:$J$500),Tracker!$J$5:$J$500)))</f>
        <v/>
      </c>
      <c r="K36" s="14">
        <f>IF(COUNT(H36:J36)=0,"",SUBSTITUTE(INDEX($H$4:$J$4,MATCH(MAX(H36:J36),H36:J36,0)),"Median: ",""))</f>
        <v/>
      </c>
    </row>
    <row r="37">
      <c r="A37" s="8" t="n"/>
      <c r="B37" s="10" t="n"/>
      <c r="C37" s="11">
        <f t="array" ref="C37">IF(OR(A37="",COUNTIF(Tracker!$A$5:$A$500,A37)=0),"",MEDIAN(IF((Tracker!$A$5:$A$500=A37)*ISNUMBER(Tracker!$J$5:$J$500),Tracker!$J$5:$J$500)))</f>
        <v/>
      </c>
      <c r="D37" s="13">
        <f>IF(OR(C37="",B37=""),"",C37/B37)</f>
        <v/>
      </c>
      <c r="E37" s="14">
        <f>IF(A37="","",COUNTIF(Tracker!$A$5:$A$500,A37))</f>
        <v/>
      </c>
      <c r="F37" s="14">
        <f>IF(A37="","",COUNTIFS(Tracker!$A$5:$A$500,A37,Tracker!$B$5:$B$500,"&gt;="&amp;(TODAY()-30)))</f>
        <v/>
      </c>
      <c r="G37" s="14">
        <f>IF(A37="","",COUNTIFS(Tracker!$A$5:$A$500,A37,Tracker!$K$5:$K$500,"&gt;=3"))</f>
        <v/>
      </c>
      <c r="H37" s="11">
        <f t="array" ref="H37">IF(OR(A37="",COUNTIFS(Tracker!$A$5:$A$500,A37,Tracker!$C$5:$C$500,"Reel")=0),"",MEDIAN(IF((Tracker!$A$5:$A$500=A37)*(Tracker!$C$5:$C$500="Reel")*ISNUMBER(Tracker!$J$5:$J$500),Tracker!$J$5:$J$500)))</f>
        <v/>
      </c>
      <c r="I37" s="11">
        <f t="array" ref="I37">IF(OR(A37="",COUNTIFS(Tracker!$A$5:$A$500,A37,Tracker!$C$5:$C$500,"Carousel")=0),"",MEDIAN(IF((Tracker!$A$5:$A$500=A37)*(Tracker!$C$5:$C$500="Carousel")*ISNUMBER(Tracker!$J$5:$J$500),Tracker!$J$5:$J$500)))</f>
        <v/>
      </c>
      <c r="J37" s="11">
        <f t="array" ref="J37">IF(OR(A37="",COUNTIFS(Tracker!$A$5:$A$500,A37,Tracker!$C$5:$C$500,"Photo")=0),"",MEDIAN(IF((Tracker!$A$5:$A$500=A37)*(Tracker!$C$5:$C$500="Photo")*ISNUMBER(Tracker!$J$5:$J$500),Tracker!$J$5:$J$500)))</f>
        <v/>
      </c>
      <c r="K37" s="14">
        <f>IF(COUNT(H37:J37)=0,"",SUBSTITUTE(INDEX($H$4:$J$4,MATCH(MAX(H37:J37),H37:J37,0)),"Median: ",""))</f>
        <v/>
      </c>
    </row>
    <row r="38">
      <c r="A38" s="8" t="n"/>
      <c r="B38" s="10" t="n"/>
      <c r="C38" s="11">
        <f t="array" ref="C38">IF(OR(A38="",COUNTIF(Tracker!$A$5:$A$500,A38)=0),"",MEDIAN(IF((Tracker!$A$5:$A$500=A38)*ISNUMBER(Tracker!$J$5:$J$500),Tracker!$J$5:$J$500)))</f>
        <v/>
      </c>
      <c r="D38" s="13">
        <f>IF(OR(C38="",B38=""),"",C38/B38)</f>
        <v/>
      </c>
      <c r="E38" s="14">
        <f>IF(A38="","",COUNTIF(Tracker!$A$5:$A$500,A38))</f>
        <v/>
      </c>
      <c r="F38" s="14">
        <f>IF(A38="","",COUNTIFS(Tracker!$A$5:$A$500,A38,Tracker!$B$5:$B$500,"&gt;="&amp;(TODAY()-30)))</f>
        <v/>
      </c>
      <c r="G38" s="14">
        <f>IF(A38="","",COUNTIFS(Tracker!$A$5:$A$500,A38,Tracker!$K$5:$K$500,"&gt;=3"))</f>
        <v/>
      </c>
      <c r="H38" s="11">
        <f t="array" ref="H38">IF(OR(A38="",COUNTIFS(Tracker!$A$5:$A$500,A38,Tracker!$C$5:$C$500,"Reel")=0),"",MEDIAN(IF((Tracker!$A$5:$A$500=A38)*(Tracker!$C$5:$C$500="Reel")*ISNUMBER(Tracker!$J$5:$J$500),Tracker!$J$5:$J$500)))</f>
        <v/>
      </c>
      <c r="I38" s="11">
        <f t="array" ref="I38">IF(OR(A38="",COUNTIFS(Tracker!$A$5:$A$500,A38,Tracker!$C$5:$C$500,"Carousel")=0),"",MEDIAN(IF((Tracker!$A$5:$A$500=A38)*(Tracker!$C$5:$C$500="Carousel")*ISNUMBER(Tracker!$J$5:$J$500),Tracker!$J$5:$J$500)))</f>
        <v/>
      </c>
      <c r="J38" s="11">
        <f t="array" ref="J38">IF(OR(A38="",COUNTIFS(Tracker!$A$5:$A$500,A38,Tracker!$C$5:$C$500,"Photo")=0),"",MEDIAN(IF((Tracker!$A$5:$A$500=A38)*(Tracker!$C$5:$C$500="Photo")*ISNUMBER(Tracker!$J$5:$J$500),Tracker!$J$5:$J$500)))</f>
        <v/>
      </c>
      <c r="K38" s="14">
        <f>IF(COUNT(H38:J38)=0,"",SUBSTITUTE(INDEX($H$4:$J$4,MATCH(MAX(H38:J38),H38:J38,0)),"Median: ",""))</f>
        <v/>
      </c>
    </row>
    <row r="39">
      <c r="A39" s="8" t="n"/>
      <c r="B39" s="10" t="n"/>
      <c r="C39" s="11">
        <f t="array" ref="C39">IF(OR(A39="",COUNTIF(Tracker!$A$5:$A$500,A39)=0),"",MEDIAN(IF((Tracker!$A$5:$A$500=A39)*ISNUMBER(Tracker!$J$5:$J$500),Tracker!$J$5:$J$500)))</f>
        <v/>
      </c>
      <c r="D39" s="13">
        <f>IF(OR(C39="",B39=""),"",C39/B39)</f>
        <v/>
      </c>
      <c r="E39" s="14">
        <f>IF(A39="","",COUNTIF(Tracker!$A$5:$A$500,A39))</f>
        <v/>
      </c>
      <c r="F39" s="14">
        <f>IF(A39="","",COUNTIFS(Tracker!$A$5:$A$500,A39,Tracker!$B$5:$B$500,"&gt;="&amp;(TODAY()-30)))</f>
        <v/>
      </c>
      <c r="G39" s="14">
        <f>IF(A39="","",COUNTIFS(Tracker!$A$5:$A$500,A39,Tracker!$K$5:$K$500,"&gt;=3"))</f>
        <v/>
      </c>
      <c r="H39" s="11">
        <f t="array" ref="H39">IF(OR(A39="",COUNTIFS(Tracker!$A$5:$A$500,A39,Tracker!$C$5:$C$500,"Reel")=0),"",MEDIAN(IF((Tracker!$A$5:$A$500=A39)*(Tracker!$C$5:$C$500="Reel")*ISNUMBER(Tracker!$J$5:$J$500),Tracker!$J$5:$J$500)))</f>
        <v/>
      </c>
      <c r="I39" s="11">
        <f t="array" ref="I39">IF(OR(A39="",COUNTIFS(Tracker!$A$5:$A$500,A39,Tracker!$C$5:$C$500,"Carousel")=0),"",MEDIAN(IF((Tracker!$A$5:$A$500=A39)*(Tracker!$C$5:$C$500="Carousel")*ISNUMBER(Tracker!$J$5:$J$500),Tracker!$J$5:$J$500)))</f>
        <v/>
      </c>
      <c r="J39" s="11">
        <f t="array" ref="J39">IF(OR(A39="",COUNTIFS(Tracker!$A$5:$A$500,A39,Tracker!$C$5:$C$500,"Photo")=0),"",MEDIAN(IF((Tracker!$A$5:$A$500=A39)*(Tracker!$C$5:$C$500="Photo")*ISNUMBER(Tracker!$J$5:$J$500),Tracker!$J$5:$J$500)))</f>
        <v/>
      </c>
      <c r="K39" s="14">
        <f>IF(COUNT(H39:J39)=0,"",SUBSTITUTE(INDEX($H$4:$J$4,MATCH(MAX(H39:J39),H39:J39,0)),"Median: ",""))</f>
        <v/>
      </c>
    </row>
    <row r="40">
      <c r="A40" s="8" t="n"/>
      <c r="B40" s="10" t="n"/>
      <c r="C40" s="11">
        <f t="array" ref="C40">IF(OR(A40="",COUNTIF(Tracker!$A$5:$A$500,A40)=0),"",MEDIAN(IF((Tracker!$A$5:$A$500=A40)*ISNUMBER(Tracker!$J$5:$J$500),Tracker!$J$5:$J$500)))</f>
        <v/>
      </c>
      <c r="D40" s="13">
        <f>IF(OR(C40="",B40=""),"",C40/B40)</f>
        <v/>
      </c>
      <c r="E40" s="14">
        <f>IF(A40="","",COUNTIF(Tracker!$A$5:$A$500,A40))</f>
        <v/>
      </c>
      <c r="F40" s="14">
        <f>IF(A40="","",COUNTIFS(Tracker!$A$5:$A$500,A40,Tracker!$B$5:$B$500,"&gt;="&amp;(TODAY()-30)))</f>
        <v/>
      </c>
      <c r="G40" s="14">
        <f>IF(A40="","",COUNTIFS(Tracker!$A$5:$A$500,A40,Tracker!$K$5:$K$500,"&gt;=3"))</f>
        <v/>
      </c>
      <c r="H40" s="11">
        <f t="array" ref="H40">IF(OR(A40="",COUNTIFS(Tracker!$A$5:$A$500,A40,Tracker!$C$5:$C$500,"Reel")=0),"",MEDIAN(IF((Tracker!$A$5:$A$500=A40)*(Tracker!$C$5:$C$500="Reel")*ISNUMBER(Tracker!$J$5:$J$500),Tracker!$J$5:$J$500)))</f>
        <v/>
      </c>
      <c r="I40" s="11">
        <f t="array" ref="I40">IF(OR(A40="",COUNTIFS(Tracker!$A$5:$A$500,A40,Tracker!$C$5:$C$500,"Carousel")=0),"",MEDIAN(IF((Tracker!$A$5:$A$500=A40)*(Tracker!$C$5:$C$500="Carousel")*ISNUMBER(Tracker!$J$5:$J$500),Tracker!$J$5:$J$500)))</f>
        <v/>
      </c>
      <c r="J40" s="11">
        <f t="array" ref="J40">IF(OR(A40="",COUNTIFS(Tracker!$A$5:$A$500,A40,Tracker!$C$5:$C$500,"Photo")=0),"",MEDIAN(IF((Tracker!$A$5:$A$500=A40)*(Tracker!$C$5:$C$500="Photo")*ISNUMBER(Tracker!$J$5:$J$500),Tracker!$J$5:$J$500)))</f>
        <v/>
      </c>
      <c r="K40" s="14">
        <f>IF(COUNT(H40:J40)=0,"",SUBSTITUTE(INDEX($H$4:$J$4,MATCH(MAX(H40:J40),H40:J40,0)),"Median: ",""))</f>
        <v/>
      </c>
    </row>
    <row r="41">
      <c r="A41" s="8" t="n"/>
      <c r="B41" s="10" t="n"/>
      <c r="C41" s="11">
        <f t="array" ref="C41">IF(OR(A41="",COUNTIF(Tracker!$A$5:$A$500,A41)=0),"",MEDIAN(IF((Tracker!$A$5:$A$500=A41)*ISNUMBER(Tracker!$J$5:$J$500),Tracker!$J$5:$J$500)))</f>
        <v/>
      </c>
      <c r="D41" s="13">
        <f>IF(OR(C41="",B41=""),"",C41/B41)</f>
        <v/>
      </c>
      <c r="E41" s="14">
        <f>IF(A41="","",COUNTIF(Tracker!$A$5:$A$500,A41))</f>
        <v/>
      </c>
      <c r="F41" s="14">
        <f>IF(A41="","",COUNTIFS(Tracker!$A$5:$A$500,A41,Tracker!$B$5:$B$500,"&gt;="&amp;(TODAY()-30)))</f>
        <v/>
      </c>
      <c r="G41" s="14">
        <f>IF(A41="","",COUNTIFS(Tracker!$A$5:$A$500,A41,Tracker!$K$5:$K$500,"&gt;=3"))</f>
        <v/>
      </c>
      <c r="H41" s="11">
        <f t="array" ref="H41">IF(OR(A41="",COUNTIFS(Tracker!$A$5:$A$500,A41,Tracker!$C$5:$C$500,"Reel")=0),"",MEDIAN(IF((Tracker!$A$5:$A$500=A41)*(Tracker!$C$5:$C$500="Reel")*ISNUMBER(Tracker!$J$5:$J$500),Tracker!$J$5:$J$500)))</f>
        <v/>
      </c>
      <c r="I41" s="11">
        <f t="array" ref="I41">IF(OR(A41="",COUNTIFS(Tracker!$A$5:$A$500,A41,Tracker!$C$5:$C$500,"Carousel")=0),"",MEDIAN(IF((Tracker!$A$5:$A$500=A41)*(Tracker!$C$5:$C$500="Carousel")*ISNUMBER(Tracker!$J$5:$J$500),Tracker!$J$5:$J$500)))</f>
        <v/>
      </c>
      <c r="J41" s="11">
        <f t="array" ref="J41">IF(OR(A41="",COUNTIFS(Tracker!$A$5:$A$500,A41,Tracker!$C$5:$C$500,"Photo")=0),"",MEDIAN(IF((Tracker!$A$5:$A$500=A41)*(Tracker!$C$5:$C$500="Photo")*ISNUMBER(Tracker!$J$5:$J$500),Tracker!$J$5:$J$500)))</f>
        <v/>
      </c>
      <c r="K41" s="14">
        <f>IF(COUNT(H41:J41)=0,"",SUBSTITUTE(INDEX($H$4:$J$4,MATCH(MAX(H41:J41),H41:J41,0)),"Median: ",""))</f>
        <v/>
      </c>
    </row>
    <row r="42">
      <c r="A42" s="8" t="n"/>
      <c r="B42" s="10" t="n"/>
      <c r="C42" s="11">
        <f t="array" ref="C42">IF(OR(A42="",COUNTIF(Tracker!$A$5:$A$500,A42)=0),"",MEDIAN(IF((Tracker!$A$5:$A$500=A42)*ISNUMBER(Tracker!$J$5:$J$500),Tracker!$J$5:$J$500)))</f>
        <v/>
      </c>
      <c r="D42" s="13">
        <f>IF(OR(C42="",B42=""),"",C42/B42)</f>
        <v/>
      </c>
      <c r="E42" s="14">
        <f>IF(A42="","",COUNTIF(Tracker!$A$5:$A$500,A42))</f>
        <v/>
      </c>
      <c r="F42" s="14">
        <f>IF(A42="","",COUNTIFS(Tracker!$A$5:$A$500,A42,Tracker!$B$5:$B$500,"&gt;="&amp;(TODAY()-30)))</f>
        <v/>
      </c>
      <c r="G42" s="14">
        <f>IF(A42="","",COUNTIFS(Tracker!$A$5:$A$500,A42,Tracker!$K$5:$K$500,"&gt;=3"))</f>
        <v/>
      </c>
      <c r="H42" s="11">
        <f t="array" ref="H42">IF(OR(A42="",COUNTIFS(Tracker!$A$5:$A$500,A42,Tracker!$C$5:$C$500,"Reel")=0),"",MEDIAN(IF((Tracker!$A$5:$A$500=A42)*(Tracker!$C$5:$C$500="Reel")*ISNUMBER(Tracker!$J$5:$J$500),Tracker!$J$5:$J$500)))</f>
        <v/>
      </c>
      <c r="I42" s="11">
        <f t="array" ref="I42">IF(OR(A42="",COUNTIFS(Tracker!$A$5:$A$500,A42,Tracker!$C$5:$C$500,"Carousel")=0),"",MEDIAN(IF((Tracker!$A$5:$A$500=A42)*(Tracker!$C$5:$C$500="Carousel")*ISNUMBER(Tracker!$J$5:$J$500),Tracker!$J$5:$J$500)))</f>
        <v/>
      </c>
      <c r="J42" s="11">
        <f t="array" ref="J42">IF(OR(A42="",COUNTIFS(Tracker!$A$5:$A$500,A42,Tracker!$C$5:$C$500,"Photo")=0),"",MEDIAN(IF((Tracker!$A$5:$A$500=A42)*(Tracker!$C$5:$C$500="Photo")*ISNUMBER(Tracker!$J$5:$J$500),Tracker!$J$5:$J$500)))</f>
        <v/>
      </c>
      <c r="K42" s="14">
        <f>IF(COUNT(H42:J42)=0,"",SUBSTITUTE(INDEX($H$4:$J$4,MATCH(MAX(H42:J42),H42:J42,0)),"Median: ",""))</f>
        <v/>
      </c>
    </row>
    <row r="43">
      <c r="A43" s="8" t="n"/>
      <c r="B43" s="10" t="n"/>
      <c r="C43" s="11">
        <f t="array" ref="C43">IF(OR(A43="",COUNTIF(Tracker!$A$5:$A$500,A43)=0),"",MEDIAN(IF((Tracker!$A$5:$A$500=A43)*ISNUMBER(Tracker!$J$5:$J$500),Tracker!$J$5:$J$500)))</f>
        <v/>
      </c>
      <c r="D43" s="13">
        <f>IF(OR(C43="",B43=""),"",C43/B43)</f>
        <v/>
      </c>
      <c r="E43" s="14">
        <f>IF(A43="","",COUNTIF(Tracker!$A$5:$A$500,A43))</f>
        <v/>
      </c>
      <c r="F43" s="14">
        <f>IF(A43="","",COUNTIFS(Tracker!$A$5:$A$500,A43,Tracker!$B$5:$B$500,"&gt;="&amp;(TODAY()-30)))</f>
        <v/>
      </c>
      <c r="G43" s="14">
        <f>IF(A43="","",COUNTIFS(Tracker!$A$5:$A$500,A43,Tracker!$K$5:$K$500,"&gt;=3"))</f>
        <v/>
      </c>
      <c r="H43" s="11">
        <f t="array" ref="H43">IF(OR(A43="",COUNTIFS(Tracker!$A$5:$A$500,A43,Tracker!$C$5:$C$500,"Reel")=0),"",MEDIAN(IF((Tracker!$A$5:$A$500=A43)*(Tracker!$C$5:$C$500="Reel")*ISNUMBER(Tracker!$J$5:$J$500),Tracker!$J$5:$J$500)))</f>
        <v/>
      </c>
      <c r="I43" s="11">
        <f t="array" ref="I43">IF(OR(A43="",COUNTIFS(Tracker!$A$5:$A$500,A43,Tracker!$C$5:$C$500,"Carousel")=0),"",MEDIAN(IF((Tracker!$A$5:$A$500=A43)*(Tracker!$C$5:$C$500="Carousel")*ISNUMBER(Tracker!$J$5:$J$500),Tracker!$J$5:$J$500)))</f>
        <v/>
      </c>
      <c r="J43" s="11">
        <f t="array" ref="J43">IF(OR(A43="",COUNTIFS(Tracker!$A$5:$A$500,A43,Tracker!$C$5:$C$500,"Photo")=0),"",MEDIAN(IF((Tracker!$A$5:$A$500=A43)*(Tracker!$C$5:$C$500="Photo")*ISNUMBER(Tracker!$J$5:$J$500),Tracker!$J$5:$J$500)))</f>
        <v/>
      </c>
      <c r="K43" s="14">
        <f>IF(COUNT(H43:J43)=0,"",SUBSTITUTE(INDEX($H$4:$J$4,MATCH(MAX(H43:J43),H43:J43,0)),"Median: ",""))</f>
        <v/>
      </c>
    </row>
    <row r="44">
      <c r="A44" s="8" t="n"/>
      <c r="B44" s="10" t="n"/>
      <c r="C44" s="11">
        <f t="array" ref="C44">IF(OR(A44="",COUNTIF(Tracker!$A$5:$A$500,A44)=0),"",MEDIAN(IF((Tracker!$A$5:$A$500=A44)*ISNUMBER(Tracker!$J$5:$J$500),Tracker!$J$5:$J$500)))</f>
        <v/>
      </c>
      <c r="D44" s="13">
        <f>IF(OR(C44="",B44=""),"",C44/B44)</f>
        <v/>
      </c>
      <c r="E44" s="14">
        <f>IF(A44="","",COUNTIF(Tracker!$A$5:$A$500,A44))</f>
        <v/>
      </c>
      <c r="F44" s="14">
        <f>IF(A44="","",COUNTIFS(Tracker!$A$5:$A$500,A44,Tracker!$B$5:$B$500,"&gt;="&amp;(TODAY()-30)))</f>
        <v/>
      </c>
      <c r="G44" s="14">
        <f>IF(A44="","",COUNTIFS(Tracker!$A$5:$A$500,A44,Tracker!$K$5:$K$500,"&gt;=3"))</f>
        <v/>
      </c>
      <c r="H44" s="11">
        <f t="array" ref="H44">IF(OR(A44="",COUNTIFS(Tracker!$A$5:$A$500,A44,Tracker!$C$5:$C$500,"Reel")=0),"",MEDIAN(IF((Tracker!$A$5:$A$500=A44)*(Tracker!$C$5:$C$500="Reel")*ISNUMBER(Tracker!$J$5:$J$500),Tracker!$J$5:$J$500)))</f>
        <v/>
      </c>
      <c r="I44" s="11">
        <f t="array" ref="I44">IF(OR(A44="",COUNTIFS(Tracker!$A$5:$A$500,A44,Tracker!$C$5:$C$500,"Carousel")=0),"",MEDIAN(IF((Tracker!$A$5:$A$500=A44)*(Tracker!$C$5:$C$500="Carousel")*ISNUMBER(Tracker!$J$5:$J$500),Tracker!$J$5:$J$500)))</f>
        <v/>
      </c>
      <c r="J44" s="11">
        <f t="array" ref="J44">IF(OR(A44="",COUNTIFS(Tracker!$A$5:$A$500,A44,Tracker!$C$5:$C$500,"Photo")=0),"",MEDIAN(IF((Tracker!$A$5:$A$500=A44)*(Tracker!$C$5:$C$500="Photo")*ISNUMBER(Tracker!$J$5:$J$500),Tracker!$J$5:$J$500)))</f>
        <v/>
      </c>
      <c r="K44" s="14">
        <f>IF(COUNT(H44:J44)=0,"",SUBSTITUTE(INDEX($H$4:$J$4,MATCH(MAX(H44:J44),H44:J44,0)),"Median: ",""))</f>
        <v/>
      </c>
    </row>
    <row r="45">
      <c r="A45" s="8" t="n"/>
      <c r="B45" s="10" t="n"/>
      <c r="C45" s="11">
        <f t="array" ref="C45">IF(OR(A45="",COUNTIF(Tracker!$A$5:$A$500,A45)=0),"",MEDIAN(IF((Tracker!$A$5:$A$500=A45)*ISNUMBER(Tracker!$J$5:$J$500),Tracker!$J$5:$J$500)))</f>
        <v/>
      </c>
      <c r="D45" s="13">
        <f>IF(OR(C45="",B45=""),"",C45/B45)</f>
        <v/>
      </c>
      <c r="E45" s="14">
        <f>IF(A45="","",COUNTIF(Tracker!$A$5:$A$500,A45))</f>
        <v/>
      </c>
      <c r="F45" s="14">
        <f>IF(A45="","",COUNTIFS(Tracker!$A$5:$A$500,A45,Tracker!$B$5:$B$500,"&gt;="&amp;(TODAY()-30)))</f>
        <v/>
      </c>
      <c r="G45" s="14">
        <f>IF(A45="","",COUNTIFS(Tracker!$A$5:$A$500,A45,Tracker!$K$5:$K$500,"&gt;=3"))</f>
        <v/>
      </c>
      <c r="H45" s="11">
        <f t="array" ref="H45">IF(OR(A45="",COUNTIFS(Tracker!$A$5:$A$500,A45,Tracker!$C$5:$C$500,"Reel")=0),"",MEDIAN(IF((Tracker!$A$5:$A$500=A45)*(Tracker!$C$5:$C$500="Reel")*ISNUMBER(Tracker!$J$5:$J$500),Tracker!$J$5:$J$500)))</f>
        <v/>
      </c>
      <c r="I45" s="11">
        <f t="array" ref="I45">IF(OR(A45="",COUNTIFS(Tracker!$A$5:$A$500,A45,Tracker!$C$5:$C$500,"Carousel")=0),"",MEDIAN(IF((Tracker!$A$5:$A$500=A45)*(Tracker!$C$5:$C$500="Carousel")*ISNUMBER(Tracker!$J$5:$J$500),Tracker!$J$5:$J$500)))</f>
        <v/>
      </c>
      <c r="J45" s="11">
        <f t="array" ref="J45">IF(OR(A45="",COUNTIFS(Tracker!$A$5:$A$500,A45,Tracker!$C$5:$C$500,"Photo")=0),"",MEDIAN(IF((Tracker!$A$5:$A$500=A45)*(Tracker!$C$5:$C$500="Photo")*ISNUMBER(Tracker!$J$5:$J$500),Tracker!$J$5:$J$500)))</f>
        <v/>
      </c>
      <c r="K45" s="14">
        <f>IF(COUNT(H45:J45)=0,"",SUBSTITUTE(INDEX($H$4:$J$4,MATCH(MAX(H45:J45),H45:J45,0)),"Median: ",""))</f>
        <v/>
      </c>
    </row>
    <row r="46">
      <c r="A46" s="8" t="n"/>
      <c r="B46" s="10" t="n"/>
      <c r="C46" s="11">
        <f t="array" ref="C46">IF(OR(A46="",COUNTIF(Tracker!$A$5:$A$500,A46)=0),"",MEDIAN(IF((Tracker!$A$5:$A$500=A46)*ISNUMBER(Tracker!$J$5:$J$500),Tracker!$J$5:$J$500)))</f>
        <v/>
      </c>
      <c r="D46" s="13">
        <f>IF(OR(C46="",B46=""),"",C46/B46)</f>
        <v/>
      </c>
      <c r="E46" s="14">
        <f>IF(A46="","",COUNTIF(Tracker!$A$5:$A$500,A46))</f>
        <v/>
      </c>
      <c r="F46" s="14">
        <f>IF(A46="","",COUNTIFS(Tracker!$A$5:$A$500,A46,Tracker!$B$5:$B$500,"&gt;="&amp;(TODAY()-30)))</f>
        <v/>
      </c>
      <c r="G46" s="14">
        <f>IF(A46="","",COUNTIFS(Tracker!$A$5:$A$500,A46,Tracker!$K$5:$K$500,"&gt;=3"))</f>
        <v/>
      </c>
      <c r="H46" s="11">
        <f t="array" ref="H46">IF(OR(A46="",COUNTIFS(Tracker!$A$5:$A$500,A46,Tracker!$C$5:$C$500,"Reel")=0),"",MEDIAN(IF((Tracker!$A$5:$A$500=A46)*(Tracker!$C$5:$C$500="Reel")*ISNUMBER(Tracker!$J$5:$J$500),Tracker!$J$5:$J$500)))</f>
        <v/>
      </c>
      <c r="I46" s="11">
        <f t="array" ref="I46">IF(OR(A46="",COUNTIFS(Tracker!$A$5:$A$500,A46,Tracker!$C$5:$C$500,"Carousel")=0),"",MEDIAN(IF((Tracker!$A$5:$A$500=A46)*(Tracker!$C$5:$C$500="Carousel")*ISNUMBER(Tracker!$J$5:$J$500),Tracker!$J$5:$J$500)))</f>
        <v/>
      </c>
      <c r="J46" s="11">
        <f t="array" ref="J46">IF(OR(A46="",COUNTIFS(Tracker!$A$5:$A$500,A46,Tracker!$C$5:$C$500,"Photo")=0),"",MEDIAN(IF((Tracker!$A$5:$A$500=A46)*(Tracker!$C$5:$C$500="Photo")*ISNUMBER(Tracker!$J$5:$J$500),Tracker!$J$5:$J$500)))</f>
        <v/>
      </c>
      <c r="K46" s="14">
        <f>IF(COUNT(H46:J46)=0,"",SUBSTITUTE(INDEX($H$4:$J$4,MATCH(MAX(H46:J46),H46:J46,0)),"Median: ",""))</f>
        <v/>
      </c>
    </row>
    <row r="47">
      <c r="A47" s="8" t="n"/>
      <c r="B47" s="10" t="n"/>
      <c r="C47" s="11">
        <f t="array" ref="C47">IF(OR(A47="",COUNTIF(Tracker!$A$5:$A$500,A47)=0),"",MEDIAN(IF((Tracker!$A$5:$A$500=A47)*ISNUMBER(Tracker!$J$5:$J$500),Tracker!$J$5:$J$500)))</f>
        <v/>
      </c>
      <c r="D47" s="13">
        <f>IF(OR(C47="",B47=""),"",C47/B47)</f>
        <v/>
      </c>
      <c r="E47" s="14">
        <f>IF(A47="","",COUNTIF(Tracker!$A$5:$A$500,A47))</f>
        <v/>
      </c>
      <c r="F47" s="14">
        <f>IF(A47="","",COUNTIFS(Tracker!$A$5:$A$500,A47,Tracker!$B$5:$B$500,"&gt;="&amp;(TODAY()-30)))</f>
        <v/>
      </c>
      <c r="G47" s="14">
        <f>IF(A47="","",COUNTIFS(Tracker!$A$5:$A$500,A47,Tracker!$K$5:$K$500,"&gt;=3"))</f>
        <v/>
      </c>
      <c r="H47" s="11">
        <f t="array" ref="H47">IF(OR(A47="",COUNTIFS(Tracker!$A$5:$A$500,A47,Tracker!$C$5:$C$500,"Reel")=0),"",MEDIAN(IF((Tracker!$A$5:$A$500=A47)*(Tracker!$C$5:$C$500="Reel")*ISNUMBER(Tracker!$J$5:$J$500),Tracker!$J$5:$J$500)))</f>
        <v/>
      </c>
      <c r="I47" s="11">
        <f t="array" ref="I47">IF(OR(A47="",COUNTIFS(Tracker!$A$5:$A$500,A47,Tracker!$C$5:$C$500,"Carousel")=0),"",MEDIAN(IF((Tracker!$A$5:$A$500=A47)*(Tracker!$C$5:$C$500="Carousel")*ISNUMBER(Tracker!$J$5:$J$500),Tracker!$J$5:$J$500)))</f>
        <v/>
      </c>
      <c r="J47" s="11">
        <f t="array" ref="J47">IF(OR(A47="",COUNTIFS(Tracker!$A$5:$A$500,A47,Tracker!$C$5:$C$500,"Photo")=0),"",MEDIAN(IF((Tracker!$A$5:$A$500=A47)*(Tracker!$C$5:$C$500="Photo")*ISNUMBER(Tracker!$J$5:$J$500),Tracker!$J$5:$J$500)))</f>
        <v/>
      </c>
      <c r="K47" s="14">
        <f>IF(COUNT(H47:J47)=0,"",SUBSTITUTE(INDEX($H$4:$J$4,MATCH(MAX(H47:J47),H47:J47,0)),"Median: ",""))</f>
        <v/>
      </c>
    </row>
    <row r="48">
      <c r="A48" s="8" t="n"/>
      <c r="B48" s="10" t="n"/>
      <c r="C48" s="11">
        <f t="array" ref="C48">IF(OR(A48="",COUNTIF(Tracker!$A$5:$A$500,A48)=0),"",MEDIAN(IF((Tracker!$A$5:$A$500=A48)*ISNUMBER(Tracker!$J$5:$J$500),Tracker!$J$5:$J$500)))</f>
        <v/>
      </c>
      <c r="D48" s="13">
        <f>IF(OR(C48="",B48=""),"",C48/B48)</f>
        <v/>
      </c>
      <c r="E48" s="14">
        <f>IF(A48="","",COUNTIF(Tracker!$A$5:$A$500,A48))</f>
        <v/>
      </c>
      <c r="F48" s="14">
        <f>IF(A48="","",COUNTIFS(Tracker!$A$5:$A$500,A48,Tracker!$B$5:$B$500,"&gt;="&amp;(TODAY()-30)))</f>
        <v/>
      </c>
      <c r="G48" s="14">
        <f>IF(A48="","",COUNTIFS(Tracker!$A$5:$A$500,A48,Tracker!$K$5:$K$500,"&gt;=3"))</f>
        <v/>
      </c>
      <c r="H48" s="11">
        <f t="array" ref="H48">IF(OR(A48="",COUNTIFS(Tracker!$A$5:$A$500,A48,Tracker!$C$5:$C$500,"Reel")=0),"",MEDIAN(IF((Tracker!$A$5:$A$500=A48)*(Tracker!$C$5:$C$500="Reel")*ISNUMBER(Tracker!$J$5:$J$500),Tracker!$J$5:$J$500)))</f>
        <v/>
      </c>
      <c r="I48" s="11">
        <f t="array" ref="I48">IF(OR(A48="",COUNTIFS(Tracker!$A$5:$A$500,A48,Tracker!$C$5:$C$500,"Carousel")=0),"",MEDIAN(IF((Tracker!$A$5:$A$500=A48)*(Tracker!$C$5:$C$500="Carousel")*ISNUMBER(Tracker!$J$5:$J$500),Tracker!$J$5:$J$500)))</f>
        <v/>
      </c>
      <c r="J48" s="11">
        <f t="array" ref="J48">IF(OR(A48="",COUNTIFS(Tracker!$A$5:$A$500,A48,Tracker!$C$5:$C$500,"Photo")=0),"",MEDIAN(IF((Tracker!$A$5:$A$500=A48)*(Tracker!$C$5:$C$500="Photo")*ISNUMBER(Tracker!$J$5:$J$500),Tracker!$J$5:$J$500)))</f>
        <v/>
      </c>
      <c r="K48" s="14">
        <f>IF(COUNT(H48:J48)=0,"",SUBSTITUTE(INDEX($H$4:$J$4,MATCH(MAX(H48:J48),H48:J48,0)),"Median: ",""))</f>
        <v/>
      </c>
    </row>
    <row r="49">
      <c r="A49" s="8" t="n"/>
      <c r="B49" s="10" t="n"/>
      <c r="C49" s="11">
        <f t="array" ref="C49">IF(OR(A49="",COUNTIF(Tracker!$A$5:$A$500,A49)=0),"",MEDIAN(IF((Tracker!$A$5:$A$500=A49)*ISNUMBER(Tracker!$J$5:$J$500),Tracker!$J$5:$J$500)))</f>
        <v/>
      </c>
      <c r="D49" s="13">
        <f>IF(OR(C49="",B49=""),"",C49/B49)</f>
        <v/>
      </c>
      <c r="E49" s="14">
        <f>IF(A49="","",COUNTIF(Tracker!$A$5:$A$500,A49))</f>
        <v/>
      </c>
      <c r="F49" s="14">
        <f>IF(A49="","",COUNTIFS(Tracker!$A$5:$A$500,A49,Tracker!$B$5:$B$500,"&gt;="&amp;(TODAY()-30)))</f>
        <v/>
      </c>
      <c r="G49" s="14">
        <f>IF(A49="","",COUNTIFS(Tracker!$A$5:$A$500,A49,Tracker!$K$5:$K$500,"&gt;=3"))</f>
        <v/>
      </c>
      <c r="H49" s="11">
        <f t="array" ref="H49">IF(OR(A49="",COUNTIFS(Tracker!$A$5:$A$500,A49,Tracker!$C$5:$C$500,"Reel")=0),"",MEDIAN(IF((Tracker!$A$5:$A$500=A49)*(Tracker!$C$5:$C$500="Reel")*ISNUMBER(Tracker!$J$5:$J$500),Tracker!$J$5:$J$500)))</f>
        <v/>
      </c>
      <c r="I49" s="11">
        <f t="array" ref="I49">IF(OR(A49="",COUNTIFS(Tracker!$A$5:$A$500,A49,Tracker!$C$5:$C$500,"Carousel")=0),"",MEDIAN(IF((Tracker!$A$5:$A$500=A49)*(Tracker!$C$5:$C$500="Carousel")*ISNUMBER(Tracker!$J$5:$J$500),Tracker!$J$5:$J$500)))</f>
        <v/>
      </c>
      <c r="J49" s="11">
        <f t="array" ref="J49">IF(OR(A49="",COUNTIFS(Tracker!$A$5:$A$500,A49,Tracker!$C$5:$C$500,"Photo")=0),"",MEDIAN(IF((Tracker!$A$5:$A$500=A49)*(Tracker!$C$5:$C$500="Photo")*ISNUMBER(Tracker!$J$5:$J$500),Tracker!$J$5:$J$500)))</f>
        <v/>
      </c>
      <c r="K49" s="14">
        <f>IF(COUNT(H49:J49)=0,"",SUBSTITUTE(INDEX($H$4:$J$4,MATCH(MAX(H49:J49),H49:J49,0)),"Median: ",""))</f>
        <v/>
      </c>
    </row>
    <row r="50">
      <c r="A50" s="8" t="n"/>
      <c r="B50" s="10" t="n"/>
      <c r="C50" s="11">
        <f t="array" ref="C50">IF(OR(A50="",COUNTIF(Tracker!$A$5:$A$500,A50)=0),"",MEDIAN(IF((Tracker!$A$5:$A$500=A50)*ISNUMBER(Tracker!$J$5:$J$500),Tracker!$J$5:$J$500)))</f>
        <v/>
      </c>
      <c r="D50" s="13">
        <f>IF(OR(C50="",B50=""),"",C50/B50)</f>
        <v/>
      </c>
      <c r="E50" s="14">
        <f>IF(A50="","",COUNTIF(Tracker!$A$5:$A$500,A50))</f>
        <v/>
      </c>
      <c r="F50" s="14">
        <f>IF(A50="","",COUNTIFS(Tracker!$A$5:$A$500,A50,Tracker!$B$5:$B$500,"&gt;="&amp;(TODAY()-30)))</f>
        <v/>
      </c>
      <c r="G50" s="14">
        <f>IF(A50="","",COUNTIFS(Tracker!$A$5:$A$500,A50,Tracker!$K$5:$K$500,"&gt;=3"))</f>
        <v/>
      </c>
      <c r="H50" s="11">
        <f t="array" ref="H50">IF(OR(A50="",COUNTIFS(Tracker!$A$5:$A$500,A50,Tracker!$C$5:$C$500,"Reel")=0),"",MEDIAN(IF((Tracker!$A$5:$A$500=A50)*(Tracker!$C$5:$C$500="Reel")*ISNUMBER(Tracker!$J$5:$J$500),Tracker!$J$5:$J$500)))</f>
        <v/>
      </c>
      <c r="I50" s="11">
        <f t="array" ref="I50">IF(OR(A50="",COUNTIFS(Tracker!$A$5:$A$500,A50,Tracker!$C$5:$C$500,"Carousel")=0),"",MEDIAN(IF((Tracker!$A$5:$A$500=A50)*(Tracker!$C$5:$C$500="Carousel")*ISNUMBER(Tracker!$J$5:$J$500),Tracker!$J$5:$J$500)))</f>
        <v/>
      </c>
      <c r="J50" s="11">
        <f t="array" ref="J50">IF(OR(A50="",COUNTIFS(Tracker!$A$5:$A$500,A50,Tracker!$C$5:$C$500,"Photo")=0),"",MEDIAN(IF((Tracker!$A$5:$A$500=A50)*(Tracker!$C$5:$C$500="Photo")*ISNUMBER(Tracker!$J$5:$J$500),Tracker!$J$5:$J$500)))</f>
        <v/>
      </c>
      <c r="K50" s="14">
        <f>IF(COUNT(H50:J50)=0,"",SUBSTITUTE(INDEX($H$4:$J$4,MATCH(MAX(H50:J50),H50:J50,0)),"Median: ",""))</f>
        <v/>
      </c>
    </row>
    <row r="51">
      <c r="A51" s="8" t="n"/>
      <c r="B51" s="10" t="n"/>
      <c r="C51" s="11">
        <f t="array" ref="C51">IF(OR(A51="",COUNTIF(Tracker!$A$5:$A$500,A51)=0),"",MEDIAN(IF((Tracker!$A$5:$A$500=A51)*ISNUMBER(Tracker!$J$5:$J$500),Tracker!$J$5:$J$500)))</f>
        <v/>
      </c>
      <c r="D51" s="13">
        <f>IF(OR(C51="",B51=""),"",C51/B51)</f>
        <v/>
      </c>
      <c r="E51" s="14">
        <f>IF(A51="","",COUNTIF(Tracker!$A$5:$A$500,A51))</f>
        <v/>
      </c>
      <c r="F51" s="14">
        <f>IF(A51="","",COUNTIFS(Tracker!$A$5:$A$500,A51,Tracker!$B$5:$B$500,"&gt;="&amp;(TODAY()-30)))</f>
        <v/>
      </c>
      <c r="G51" s="14">
        <f>IF(A51="","",COUNTIFS(Tracker!$A$5:$A$500,A51,Tracker!$K$5:$K$500,"&gt;=3"))</f>
        <v/>
      </c>
      <c r="H51" s="11">
        <f t="array" ref="H51">IF(OR(A51="",COUNTIFS(Tracker!$A$5:$A$500,A51,Tracker!$C$5:$C$500,"Reel")=0),"",MEDIAN(IF((Tracker!$A$5:$A$500=A51)*(Tracker!$C$5:$C$500="Reel")*ISNUMBER(Tracker!$J$5:$J$500),Tracker!$J$5:$J$500)))</f>
        <v/>
      </c>
      <c r="I51" s="11">
        <f t="array" ref="I51">IF(OR(A51="",COUNTIFS(Tracker!$A$5:$A$500,A51,Tracker!$C$5:$C$500,"Carousel")=0),"",MEDIAN(IF((Tracker!$A$5:$A$500=A51)*(Tracker!$C$5:$C$500="Carousel")*ISNUMBER(Tracker!$J$5:$J$500),Tracker!$J$5:$J$500)))</f>
        <v/>
      </c>
      <c r="J51" s="11">
        <f t="array" ref="J51">IF(OR(A51="",COUNTIFS(Tracker!$A$5:$A$500,A51,Tracker!$C$5:$C$500,"Photo")=0),"",MEDIAN(IF((Tracker!$A$5:$A$500=A51)*(Tracker!$C$5:$C$500="Photo")*ISNUMBER(Tracker!$J$5:$J$500),Tracker!$J$5:$J$500)))</f>
        <v/>
      </c>
      <c r="K51" s="14">
        <f>IF(COUNT(H51:J51)=0,"",SUBSTITUTE(INDEX($H$4:$J$4,MATCH(MAX(H51:J51),H51:J51,0)),"Median: ",""))</f>
        <v/>
      </c>
    </row>
    <row r="52">
      <c r="A52" s="8" t="n"/>
      <c r="B52" s="10" t="n"/>
      <c r="C52" s="11">
        <f t="array" ref="C52">IF(OR(A52="",COUNTIF(Tracker!$A$5:$A$500,A52)=0),"",MEDIAN(IF((Tracker!$A$5:$A$500=A52)*ISNUMBER(Tracker!$J$5:$J$500),Tracker!$J$5:$J$500)))</f>
        <v/>
      </c>
      <c r="D52" s="13">
        <f>IF(OR(C52="",B52=""),"",C52/B52)</f>
        <v/>
      </c>
      <c r="E52" s="14">
        <f>IF(A52="","",COUNTIF(Tracker!$A$5:$A$500,A52))</f>
        <v/>
      </c>
      <c r="F52" s="14">
        <f>IF(A52="","",COUNTIFS(Tracker!$A$5:$A$500,A52,Tracker!$B$5:$B$500,"&gt;="&amp;(TODAY()-30)))</f>
        <v/>
      </c>
      <c r="G52" s="14">
        <f>IF(A52="","",COUNTIFS(Tracker!$A$5:$A$500,A52,Tracker!$K$5:$K$500,"&gt;=3"))</f>
        <v/>
      </c>
      <c r="H52" s="11">
        <f t="array" ref="H52">IF(OR(A52="",COUNTIFS(Tracker!$A$5:$A$500,A52,Tracker!$C$5:$C$500,"Reel")=0),"",MEDIAN(IF((Tracker!$A$5:$A$500=A52)*(Tracker!$C$5:$C$500="Reel")*ISNUMBER(Tracker!$J$5:$J$500),Tracker!$J$5:$J$500)))</f>
        <v/>
      </c>
      <c r="I52" s="11">
        <f t="array" ref="I52">IF(OR(A52="",COUNTIFS(Tracker!$A$5:$A$500,A52,Tracker!$C$5:$C$500,"Carousel")=0),"",MEDIAN(IF((Tracker!$A$5:$A$500=A52)*(Tracker!$C$5:$C$500="Carousel")*ISNUMBER(Tracker!$J$5:$J$500),Tracker!$J$5:$J$500)))</f>
        <v/>
      </c>
      <c r="J52" s="11">
        <f t="array" ref="J52">IF(OR(A52="",COUNTIFS(Tracker!$A$5:$A$500,A52,Tracker!$C$5:$C$500,"Photo")=0),"",MEDIAN(IF((Tracker!$A$5:$A$500=A52)*(Tracker!$C$5:$C$500="Photo")*ISNUMBER(Tracker!$J$5:$J$500),Tracker!$J$5:$J$500)))</f>
        <v/>
      </c>
      <c r="K52" s="14">
        <f>IF(COUNT(H52:J52)=0,"",SUBSTITUTE(INDEX($H$4:$J$4,MATCH(MAX(H52:J52),H52:J52,0)),"Median: ",""))</f>
        <v/>
      </c>
    </row>
    <row r="53">
      <c r="A53" s="8" t="n"/>
      <c r="B53" s="10" t="n"/>
      <c r="C53" s="11">
        <f t="array" ref="C53">IF(OR(A53="",COUNTIF(Tracker!$A$5:$A$500,A53)=0),"",MEDIAN(IF((Tracker!$A$5:$A$500=A53)*ISNUMBER(Tracker!$J$5:$J$500),Tracker!$J$5:$J$500)))</f>
        <v/>
      </c>
      <c r="D53" s="13">
        <f>IF(OR(C53="",B53=""),"",C53/B53)</f>
        <v/>
      </c>
      <c r="E53" s="14">
        <f>IF(A53="","",COUNTIF(Tracker!$A$5:$A$500,A53))</f>
        <v/>
      </c>
      <c r="F53" s="14">
        <f>IF(A53="","",COUNTIFS(Tracker!$A$5:$A$500,A53,Tracker!$B$5:$B$500,"&gt;="&amp;(TODAY()-30)))</f>
        <v/>
      </c>
      <c r="G53" s="14">
        <f>IF(A53="","",COUNTIFS(Tracker!$A$5:$A$500,A53,Tracker!$K$5:$K$500,"&gt;=3"))</f>
        <v/>
      </c>
      <c r="H53" s="11">
        <f t="array" ref="H53">IF(OR(A53="",COUNTIFS(Tracker!$A$5:$A$500,A53,Tracker!$C$5:$C$500,"Reel")=0),"",MEDIAN(IF((Tracker!$A$5:$A$500=A53)*(Tracker!$C$5:$C$500="Reel")*ISNUMBER(Tracker!$J$5:$J$500),Tracker!$J$5:$J$500)))</f>
        <v/>
      </c>
      <c r="I53" s="11">
        <f t="array" ref="I53">IF(OR(A53="",COUNTIFS(Tracker!$A$5:$A$500,A53,Tracker!$C$5:$C$500,"Carousel")=0),"",MEDIAN(IF((Tracker!$A$5:$A$500=A53)*(Tracker!$C$5:$C$500="Carousel")*ISNUMBER(Tracker!$J$5:$J$500),Tracker!$J$5:$J$500)))</f>
        <v/>
      </c>
      <c r="J53" s="11">
        <f t="array" ref="J53">IF(OR(A53="",COUNTIFS(Tracker!$A$5:$A$500,A53,Tracker!$C$5:$C$500,"Photo")=0),"",MEDIAN(IF((Tracker!$A$5:$A$500=A53)*(Tracker!$C$5:$C$500="Photo")*ISNUMBER(Tracker!$J$5:$J$500),Tracker!$J$5:$J$500)))</f>
        <v/>
      </c>
      <c r="K53" s="14">
        <f>IF(COUNT(H53:J53)=0,"",SUBSTITUTE(INDEX($H$4:$J$4,MATCH(MAX(H53:J53),H53:J53,0)),"Median: ",""))</f>
        <v/>
      </c>
    </row>
    <row r="54">
      <c r="A54" s="8" t="n"/>
      <c r="B54" s="10" t="n"/>
      <c r="C54" s="11">
        <f t="array" ref="C54">IF(OR(A54="",COUNTIF(Tracker!$A$5:$A$500,A54)=0),"",MEDIAN(IF((Tracker!$A$5:$A$500=A54)*ISNUMBER(Tracker!$J$5:$J$500),Tracker!$J$5:$J$500)))</f>
        <v/>
      </c>
      <c r="D54" s="13">
        <f>IF(OR(C54="",B54=""),"",C54/B54)</f>
        <v/>
      </c>
      <c r="E54" s="14">
        <f>IF(A54="","",COUNTIF(Tracker!$A$5:$A$500,A54))</f>
        <v/>
      </c>
      <c r="F54" s="14">
        <f>IF(A54="","",COUNTIFS(Tracker!$A$5:$A$500,A54,Tracker!$B$5:$B$500,"&gt;="&amp;(TODAY()-30)))</f>
        <v/>
      </c>
      <c r="G54" s="14">
        <f>IF(A54="","",COUNTIFS(Tracker!$A$5:$A$500,A54,Tracker!$K$5:$K$500,"&gt;=3"))</f>
        <v/>
      </c>
      <c r="H54" s="11">
        <f t="array" ref="H54">IF(OR(A54="",COUNTIFS(Tracker!$A$5:$A$500,A54,Tracker!$C$5:$C$500,"Reel")=0),"",MEDIAN(IF((Tracker!$A$5:$A$500=A54)*(Tracker!$C$5:$C$500="Reel")*ISNUMBER(Tracker!$J$5:$J$500),Tracker!$J$5:$J$500)))</f>
        <v/>
      </c>
      <c r="I54" s="11">
        <f t="array" ref="I54">IF(OR(A54="",COUNTIFS(Tracker!$A$5:$A$500,A54,Tracker!$C$5:$C$500,"Carousel")=0),"",MEDIAN(IF((Tracker!$A$5:$A$500=A54)*(Tracker!$C$5:$C$500="Carousel")*ISNUMBER(Tracker!$J$5:$J$500),Tracker!$J$5:$J$500)))</f>
        <v/>
      </c>
      <c r="J54" s="11">
        <f t="array" ref="J54">IF(OR(A54="",COUNTIFS(Tracker!$A$5:$A$500,A54,Tracker!$C$5:$C$500,"Photo")=0),"",MEDIAN(IF((Tracker!$A$5:$A$500=A54)*(Tracker!$C$5:$C$500="Photo")*ISNUMBER(Tracker!$J$5:$J$500),Tracker!$J$5:$J$500)))</f>
        <v/>
      </c>
      <c r="K54" s="14">
        <f>IF(COUNT(H54:J54)=0,"",SUBSTITUTE(INDEX($H$4:$J$4,MATCH(MAX(H54:J54),H54:J54,0)),"Median: ",""))</f>
        <v/>
      </c>
    </row>
    <row r="56">
      <c r="A56" s="6" t="inlineStr">
        <is>
          <t>Example accounts and numbers are made up. 'Best format' = the format with the highest median engagement.</t>
        </is>
      </c>
    </row>
  </sheetData>
  <hyperlinks>
    <hyperlink xmlns:r="http://schemas.openxmlformats.org/officeDocument/2006/relationships" ref="B2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2026-10-10T18:13:37Z</dcterms:created>
  <dcterms:modified xsi:type="dcterms:W3CDTF">2026-10-10T18:13:37Z</dcterms:modified>
</cp:coreProperties>
</file>